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dcommon\CDUSERS\TKM\CoC Funded Program Forms\Rent Calculation\"/>
    </mc:Choice>
  </mc:AlternateContent>
  <bookViews>
    <workbookView xWindow="0" yWindow="0" windowWidth="28800" windowHeight="11700"/>
  </bookViews>
  <sheets>
    <sheet name="Introduction" sheetId="1" r:id="rId1"/>
    <sheet name="Rent Calculation Worksheet" sheetId="2" r:id="rId2"/>
    <sheet name="Income to Include" sheetId="3" r:id="rId3"/>
    <sheet name="Income to Exclude" sheetId="4" r:id="rId4"/>
  </sheets>
  <calcPr calcId="162913"/>
  <extLst>
    <ext uri="GoogleSheetsCustomDataVersion1">
      <go:sheetsCustomData xmlns:go="http://customooxmlschemas.google.com/" r:id="rId8" roundtripDataSignature="AMtx7mjmvWqmrOahoFOsMO08/66u/xgUBg=="/>
    </ext>
  </extLst>
</workbook>
</file>

<file path=xl/calcChain.xml><?xml version="1.0" encoding="utf-8"?>
<calcChain xmlns="http://schemas.openxmlformats.org/spreadsheetml/2006/main">
  <c r="B19" i="2" l="1"/>
  <c r="B12" i="2"/>
  <c r="B14" i="2" s="1"/>
  <c r="B42" i="2" l="1"/>
  <c r="B26" i="2"/>
  <c r="B27" i="2" s="1"/>
  <c r="B29" i="2" l="1"/>
  <c r="B33" i="2"/>
  <c r="B37" i="2" l="1"/>
  <c r="B38" i="2" s="1"/>
  <c r="B41" i="2" s="1"/>
  <c r="B45" i="2" s="1"/>
  <c r="B49" i="2" s="1"/>
  <c r="B50" i="2" s="1"/>
</calcChain>
</file>

<file path=xl/sharedStrings.xml><?xml version="1.0" encoding="utf-8"?>
<sst xmlns="http://schemas.openxmlformats.org/spreadsheetml/2006/main" count="130" uniqueCount="130">
  <si>
    <t>Introduction for Rent Calculation Worksheet</t>
  </si>
  <si>
    <r>
      <rPr>
        <sz val="11"/>
        <color rgb="FF000000"/>
        <rFont val="Calibri"/>
      </rPr>
      <t xml:space="preserve">From 24 CFR 578.77(b) </t>
    </r>
    <r>
      <rPr>
        <b/>
        <sz val="11"/>
        <color rgb="FF000000"/>
        <rFont val="Calibri"/>
      </rPr>
      <t>Calculation of occupancy charges</t>
    </r>
    <r>
      <rPr>
        <sz val="11"/>
        <color rgb="FF000000"/>
        <rFont val="Calibri"/>
      </rPr>
      <t>.</t>
    </r>
  </si>
  <si>
    <t>Recipients and subrecipients are not required to impose occupancy charges on program participants as a condition of residing in the housing.</t>
  </si>
  <si>
    <t>However, if occupancy charges are imposed, they may not exceed the highest of:</t>
  </si>
  <si>
    <r>
      <rPr>
        <b/>
        <sz val="11"/>
        <color rgb="FF000000"/>
        <rFont val="Calibri"/>
      </rPr>
      <t>(1)</t>
    </r>
    <r>
      <rPr>
        <sz val="11"/>
        <color rgb="FF000000"/>
        <rFont val="Calibri"/>
      </rPr>
      <t xml:space="preserve"> 30 percent of the family‘s monthly adjusted income (adjustment factors include the number of people in the family, age of family members, medical expenses, and child-care expenses);</t>
    </r>
  </si>
  <si>
    <r>
      <rPr>
        <b/>
        <sz val="11"/>
        <color rgb="FF000000"/>
        <rFont val="Calibri"/>
      </rPr>
      <t>(2)</t>
    </r>
    <r>
      <rPr>
        <sz val="11"/>
        <color rgb="FF000000"/>
        <rFont val="Calibri"/>
      </rPr>
      <t xml:space="preserve"> 10 percent of the family‘s monthly income; or</t>
    </r>
  </si>
  <si>
    <r>
      <rPr>
        <b/>
        <sz val="11"/>
        <color rgb="FF000000"/>
        <rFont val="Calibri"/>
      </rPr>
      <t>(3)</t>
    </r>
    <r>
      <rPr>
        <sz val="11"/>
        <color rgb="FF000000"/>
        <rFont val="Calibri"/>
      </rPr>
      <t xml:space="preserve"> If the family is receiving payments for welfare assistance from a public agency and a part of the payments (adjusted in accordance with the family‘s actual housing costs) is specifically designated by the agency to meet the family‘s housing costs, the portion of the payments that is designated for housing costs.</t>
    </r>
  </si>
  <si>
    <t xml:space="preserve">The second tab "Rent Calculation Worksheet" will allow staff to enter information in to correctly calculate rent. The third and fourth tabs provide information on what income to include and exclude in the calculation. </t>
  </si>
  <si>
    <t>Review of Income</t>
  </si>
  <si>
    <t xml:space="preserve">                          CoC Program Participant Rent Calculation </t>
  </si>
  <si>
    <t>Client Name:</t>
  </si>
  <si>
    <t>Completed By:</t>
  </si>
  <si>
    <t>Effective Date:</t>
  </si>
  <si>
    <t>Monthly Income Amount</t>
  </si>
  <si>
    <t>Income Source</t>
  </si>
  <si>
    <t>Total Monthly Income from all sources</t>
  </si>
  <si>
    <t>(1)</t>
  </si>
  <si>
    <t>Annual Income from all sources</t>
  </si>
  <si>
    <t>(2)</t>
  </si>
  <si>
    <t>Income Exclusions, if applicable</t>
  </si>
  <si>
    <t>(3)</t>
  </si>
  <si>
    <t>Annual Income (all sources minus exclusions)</t>
  </si>
  <si>
    <t>Calculating Adjusted Income</t>
  </si>
  <si>
    <t>Dependent Allowance</t>
  </si>
  <si>
    <t>(4)</t>
  </si>
  <si>
    <t>Number of Dependents</t>
  </si>
  <si>
    <t>(5)</t>
  </si>
  <si>
    <t>Multiply Line 4 by $480</t>
  </si>
  <si>
    <t>Child Care Allowance</t>
  </si>
  <si>
    <t>(6)</t>
  </si>
  <si>
    <t>Anticipated Unreimbursed Expenses for Care of Children</t>
  </si>
  <si>
    <t>Disabled Assistance Allowance</t>
  </si>
  <si>
    <t>(7)</t>
  </si>
  <si>
    <t>Disabled Assistance Expenses</t>
  </si>
  <si>
    <t>(8)</t>
  </si>
  <si>
    <t>Multiply Line 3 by 0.03</t>
  </si>
  <si>
    <t>(9)</t>
  </si>
  <si>
    <t>Subtract Line 8 from Line 7</t>
  </si>
  <si>
    <t>(10)</t>
  </si>
  <si>
    <t>Family Member Earnings which were dependent on the disabled assistance expenses</t>
  </si>
  <si>
    <t>(11)</t>
  </si>
  <si>
    <t>Lesser of Lines 9 or 10</t>
  </si>
  <si>
    <t>Medical Expenses/Elderly Family Allowances</t>
  </si>
  <si>
    <t>(12)</t>
  </si>
  <si>
    <t>List Total for Medical Expenses</t>
  </si>
  <si>
    <t>(13)</t>
  </si>
  <si>
    <t>If Line 9&gt;0, enter amount from Line 12, otherwise add Line 7 and 12 and subtract Line 8.</t>
  </si>
  <si>
    <t>(14)</t>
  </si>
  <si>
    <t>Elderly/Disabled Allowance ( Enter $400, if applicable)</t>
  </si>
  <si>
    <t>Adjusted Income</t>
  </si>
  <si>
    <t>(15)</t>
  </si>
  <si>
    <t>Total Income Adjustments (Add Lines 5, 6, 11,13, and 14)</t>
  </si>
  <si>
    <t>(16)</t>
  </si>
  <si>
    <t>Adjusted Income (Subtract Line 15 from Line 3)</t>
  </si>
  <si>
    <t>Resident Rent Determination</t>
  </si>
  <si>
    <t>(17)</t>
  </si>
  <si>
    <t>30% of Monthly Adjusted Income (Divide Line 16 by 12 and multiply by 0.3)</t>
  </si>
  <si>
    <t>(18)</t>
  </si>
  <si>
    <t>10% of Monthly Income (Divide Line 3 by 12 and multiply by 0.1</t>
  </si>
  <si>
    <t>(19)</t>
  </si>
  <si>
    <t>Portion of welfare payment designated by the agency to meet the family's housing cost, if applicable.</t>
  </si>
  <si>
    <t xml:space="preserve">Enter the Largest of Lines 17, 18 or 19. </t>
  </si>
  <si>
    <t>(20)</t>
  </si>
  <si>
    <t>This is the Maximum amount per month that may be charged for resident rent in CoC program.</t>
  </si>
  <si>
    <t xml:space="preserve">Determining Resident Rent for Units where Utilities are not included in Rent </t>
  </si>
  <si>
    <t>(21)</t>
  </si>
  <si>
    <t>Utility Allowance (obtain from PHA schedule)</t>
  </si>
  <si>
    <t>(22)</t>
  </si>
  <si>
    <t>30% of Adjusted Income</t>
  </si>
  <si>
    <t>(23)</t>
  </si>
  <si>
    <r>
      <rPr>
        <sz val="12"/>
        <color theme="1"/>
        <rFont val="Calibri"/>
      </rPr>
      <t xml:space="preserve">Utility Reimbursement (Only if Line 22&lt;0, This is the amount that must be paid </t>
    </r>
    <r>
      <rPr>
        <b/>
        <u/>
        <sz val="12"/>
        <color theme="1"/>
        <rFont val="Calibri"/>
      </rPr>
      <t>to</t>
    </r>
    <r>
      <rPr>
        <sz val="12"/>
        <color theme="1"/>
        <rFont val="Calibri"/>
      </rPr>
      <t xml:space="preserve"> theutility company or the  resident as a utility reimbursement.*</t>
    </r>
  </si>
  <si>
    <t>Annual income includes:</t>
  </si>
  <si>
    <t>Possible names of income sources</t>
  </si>
  <si>
    <t>The full amount (before any payroll deductions) of wages and salaries, overtime pay, commissions, fees, tips and bonuses, and other compensation for personal services;</t>
  </si>
  <si>
    <t xml:space="preserve">Net income from the operation of a business or profession; </t>
  </si>
  <si>
    <t>Interest, dividends, and other net income of any kind from real and personal property;</t>
  </si>
  <si>
    <r>
      <rPr>
        <sz val="11"/>
        <color theme="1"/>
        <rFont val="Calibri"/>
      </rPr>
      <t xml:space="preserve">The full amount of periodic payments received from social security, annuities, insurance policies, retirement funds, pensions, disability or death benefits and other similar types of periodic receipts, including lump sum payment for delayed start of a periodic payment (lump sum payments from social security or SSI should be </t>
    </r>
    <r>
      <rPr>
        <i/>
        <sz val="11"/>
        <color theme="1"/>
        <rFont val="Calibri"/>
      </rPr>
      <t>excluded</t>
    </r>
    <r>
      <rPr>
        <sz val="11"/>
        <color theme="1"/>
        <rFont val="Calibri"/>
      </rPr>
      <t xml:space="preserve"> from rent calculation);</t>
    </r>
  </si>
  <si>
    <t>Payments in lieu of earnings, such as unemployment and disability compensation, worker's compensation and severance pay;</t>
  </si>
  <si>
    <t>SSDI</t>
  </si>
  <si>
    <t>Welfare assistance. Welfare or other payments to families or individuals, based on need, that are made under program funded, separately or jointly, by Federal, State or local governments;</t>
  </si>
  <si>
    <t>Supplemental Security Income (SSI), Wisconsin Works (W-2/TANF), Caretaker Supplement</t>
  </si>
  <si>
    <t>Periodic and determinable allowances, such as alimony and child support payments, and regular contributions or gifts received from persons not residing in the dwelling; and</t>
  </si>
  <si>
    <t>All regular pay, special pay and allowances of a member of the Armed Forces, except special hostile fire pay.</t>
  </si>
  <si>
    <t>Veteran's benefits</t>
  </si>
  <si>
    <r>
      <t xml:space="preserve">This information comes from the Supportive Housing Program (SHP) Desk Guide developed by the Department of Housing and Urban Development. </t>
    </r>
    <r>
      <rPr>
        <u/>
        <sz val="11"/>
        <color rgb="FF1155CC"/>
        <rFont val="Calibri"/>
      </rPr>
      <t>https://files.hudexchange.info/resources/documents/SHPDeskGuide.pdf</t>
    </r>
  </si>
  <si>
    <t xml:space="preserve"> </t>
  </si>
  <si>
    <t>Income That Must Be Excluded</t>
  </si>
  <si>
    <t>Annual income does not include:</t>
  </si>
  <si>
    <t>Income from employment of children (including foster children) under the age of 18 years;</t>
  </si>
  <si>
    <t>Payments received for the care of foster children or foster adults (usually individuals with disabilities, unrelated to the tenant family, who are unable to live alone);</t>
  </si>
  <si>
    <t>Lump-sum additions to family assets, such as inheritances, insurance payments (including payments under health and accident insurance and worker's compensation), capital gains, and settlement for personal or property losses (except payments in lieu of earnings, such as unemployment and disability compensation, worker's compensation and severance pay);</t>
  </si>
  <si>
    <t>Amounts received by the family, that are specifically for, or in reimbursement of, the cost of medical expenses for any family member;</t>
  </si>
  <si>
    <t>Income of a live-in aide as defined in 24 CFR 5.403;</t>
  </si>
  <si>
    <t>The full amount of student assistance paid directly to the student or to the educational institution;</t>
  </si>
  <si>
    <t xml:space="preserve">The special pay to a family member serving in the Armed Forces who is exposed to hostile fire; </t>
  </si>
  <si>
    <t>Amounts received under training programs funded by HUD;</t>
  </si>
  <si>
    <t>Amounts received by a disabled person that are disregarded for a limited time for purposes of SSI income eligibility and benefits because they are set aside for use under a Plan for Achieving Self-Support (PASS); or</t>
  </si>
  <si>
    <t>Amounts received by a participant in other publicly assisted programs which are specifically for or in reimbursement of out-of-pocket expenses incurred (special equipment, clothing, transportation, child care, etc.) and which are made solely to allow participation in a specific program;</t>
  </si>
  <si>
    <t>Amounts received under a resident service stipend. A resident service stipend is a modest amount (not to exceed $200 per month) received by a resident for performing a service for the PHA or owner, on a part-time basis, that enhances the quality of life in the development. Such services may include, but are not limited to, fire patrol, hall monitoring, lawn maintenance, and resident initiatives coordination and serving as a member of the PHA's governing board.  No resident may receive more than one such stipend during the same period of time;</t>
  </si>
  <si>
    <t xml:space="preserve">Incremental earnings and benefits resulting to any family member from participation in qualifying State or local employment training programs (including training programs not affiliated with a local government) and training of a family member as resident management staff. Amounts excluded by this provision must be recieved under employment training programs with clearly defined goals and objectives, and are excluded only for the period during which the family member particpates in the employment training program; </t>
  </si>
  <si>
    <t>Temporary, non-recurring or sporadic income (including gifts);</t>
  </si>
  <si>
    <t xml:space="preserve">Reparation payments paid by a foreign government purusant to claism filed under the laws of that government by persones who were persecuted during the Nazi era; </t>
  </si>
  <si>
    <t>Earnings in excess of $480 for each full time student 18 years old or older (excluding the head of household and spouse);</t>
  </si>
  <si>
    <t>Adoption assistance payments in excess of $480 per adopted child;</t>
  </si>
  <si>
    <t xml:space="preserve">Deferred periodic payments of SSI income and social security benefits that are recieved in a lump sum amount or in propsective monthly amounts; </t>
  </si>
  <si>
    <t>Amounts received by the family in the form of refunds or rebates under state or local law for property taxes paid on the dwelling unit;</t>
  </si>
  <si>
    <t>Amounts paid by a State agency to a family with a developmentally disabled family member living at home to offset the cost of services and equipment needed to keep the developmentally disabled family member at home; and</t>
  </si>
  <si>
    <t xml:space="preserve">Amounts specifically excluded by any other Federal statute from consideration as income for purposes of determining eligibility or benefits under a category of assistance programs that includes assistance under any program to which the exclusions set forth in 24 CFR 5.609(c) apply. </t>
  </si>
  <si>
    <r>
      <rPr>
        <sz val="11"/>
        <color theme="1"/>
        <rFont val="Calibri"/>
      </rPr>
      <t xml:space="preserve">The following is a list of income sources that qualify for the above exclusion and can be found here: </t>
    </r>
    <r>
      <rPr>
        <u/>
        <sz val="11"/>
        <color rgb="FF1155CC"/>
        <rFont val="Calibri"/>
      </rPr>
      <t>https://www.hud.gov/sites/documents/DOC_35699.PDF</t>
    </r>
  </si>
  <si>
    <t>(a) The value of the allotment provided to an eligible household under the Food Stamp Act of 1977          (7 U.S.C. 2017(b));</t>
  </si>
  <si>
    <t>(b) Payments to volunteers under the Domestic Volunteer Service Act of 1973 (42 U.S.C.5044, 5058) (employment through Americorps, Volunteers in Services to America 9VISTA), Retired Senior Volunteer Program, Foster Grandparents Program, youthful offender incarceration alternatives, senior companions);</t>
  </si>
  <si>
    <t>(c) Payments received under the Alaska Native Claims Settlement Act (43 U.S.C. 1626);</t>
  </si>
  <si>
    <t>(d) Income derived from certain submarginal land of the United States that is held in t rust for certain Indian tribes (25 U.S.C. 459e);</t>
  </si>
  <si>
    <t>(e) Payments or allowances made under the Department of Health and Human Services' Low-Income Home Energy Assistance Program (42 U.S.C. 8624(f));</t>
  </si>
  <si>
    <t xml:space="preserve">(f) Payments received under programs funded in whole or in part under the Job Training Partnership Act (29 U.S.C. 1552(b)) (effective July 1, 2000, refernces to Job Training Parternship Act shall be deemed to refer to corresponding provision of the Workforce Investment Acto of 1998 (29 U.S.C. 2931), e.g. employment and training programs for Native Americans and migrant and seasonal farm workers, Job Corps, veterans employment programs, state job training programs, career intern programs, Americorps); </t>
  </si>
  <si>
    <t>(g) Income derived from the disposition of funds of the Grand River Band of Ottawa Indians (Public Law 94-540, 90 Statute 2503-2504);</t>
  </si>
  <si>
    <t xml:space="preserve">(h) The first $2,000 of per capita shares received from judgment funds awarded by the Indian Claims Commission or the U.S. Claims Court and the interests of individual Indians in trust or restricted lands, including the first $2,000 per year of income recieved by individual Indians from funds derived from interests held in such trust or restricted lands (25 U.S.C. 1407-1408); </t>
  </si>
  <si>
    <t>(i) Amount of scholarships funded under Title IV of the Higher Education Act of 1965 including awards under the Federal work-study program or under the Bureau of Indian Affairs student assistance programs (20 U.S.C. 1087uu);</t>
  </si>
  <si>
    <t>(j) Payments from programs funded under Title V of the Older Americans Act of 1985 (42 U.S.C. 3056(f)) e.g. Green Thumb, Senior Aides, Older American Community Service Employment Program;</t>
  </si>
  <si>
    <t xml:space="preserve">(k) Payments received after January 1, 1989, from the Agent Orange Settlement Fund or any other fund established pursuant to the settlement in the In Re Agent Orange product liability litigation, M.D.L. No. 381 (E.D.N.Y.); </t>
  </si>
  <si>
    <t>(l) Payments received under Maine Indian Claims Settlement Act of 1980 (25 U.S.C. 1721);</t>
  </si>
  <si>
    <t xml:space="preserve">(m) The value of any child care provided or arranged (or any amount recieved as payment for such care or reimbursement for costs incurred for such care) under the Child Care and Development Block Grant Act of 1990 (42 U.S.C. 9858q): </t>
  </si>
  <si>
    <t xml:space="preserve">(n) Earned income tax credit (EITC) refund payments recieved on or after January 1, 1991, including advanced earned income credit payments (26 U.S.C. 32(j)); </t>
  </si>
  <si>
    <t xml:space="preserve">(o) Payments by the Indian Claims Commission to the Confederated Tribes and Bands of Yakima Indian Nation or the Apache Trive of Mescalero Reservation (Pub. L. 95-433); </t>
  </si>
  <si>
    <t>(p) Allowances, earnings, and payments to AmeriCorps particpants under the National and Community Service Act of 1990 (42 U.S.C. 12637(d));</t>
  </si>
  <si>
    <t xml:space="preserve">(q) Any allowance under the provisions of 38 U.S.C. 1805 to a child suffering from spina bifida who is the child of a Vietnam veteran (38 U.S.C. 1805); </t>
  </si>
  <si>
    <t>(r) Any amount of crime victim compensation (under the Victims of Crim Act) recieved through crime victim assistance (or payment or reimbursement of the cost of such assistance) as determined under the Victims of Crime Act because of the commission of a crime against the applicant under the Victims of Crime Act (42 U.S.C. 10602); and</t>
  </si>
  <si>
    <t>(s) Allowances, earnings and payments to individuals particpating in programs under the Workforce Investment Act of 1998 (29 U.S.C. 2931).</t>
  </si>
  <si>
    <r>
      <t xml:space="preserve">This information comes from the Supportive Housing Program (SHP) Desk Guide developed by the Department of Housing and Urban Development. </t>
    </r>
    <r>
      <rPr>
        <u/>
        <sz val="11"/>
        <color rgb="FF1155CC"/>
        <rFont val="Calibri"/>
      </rPr>
      <t>https://files.hudexchange.info/resources/documents/SHPDeskGuide.pdf</t>
    </r>
  </si>
  <si>
    <r>
      <rPr>
        <sz val="11"/>
        <rFont val="Calibri"/>
        <family val="2"/>
      </rPr>
      <t xml:space="preserve">In order to determine the correct rent payment, residents' income must be reviewed. Their income should be reexamined at least annually. In addition, if there is a change in family composition (e.g., birth of a child) or a decrease in the resident's income during the year, an interim reexamination may be requested by the resident and the resident rent adjusted accordingly. Residents who receive an increase in income need not have their rent increased until the next scheduled (annual) reexamination. Residents should agree to supply such certification, release, information, or documentation as the grantee judges necessary to determine the resident's income. Self-declaration may be used only if there is no other means of verification available. </t>
    </r>
    <r>
      <rPr>
        <u/>
        <sz val="11"/>
        <color rgb="FF1155CC"/>
        <rFont val="Calibri"/>
      </rPr>
      <t>https://files.hudexchange.info/resources/documents/SHPDeskGuide.pdf</t>
    </r>
    <r>
      <rPr>
        <sz val="11"/>
        <color theme="1"/>
        <rFont val="Calibri"/>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</si>
</sst>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quot;$&quot;#,##0.00"/>
  </numFmts>
  <fonts count="27">
    <font>
      <sz val="11"/>
      <color theme="1"/>
      <name val="Calibri"/>
      <scheme val="minor"/>
    </font>
    <font>
      <b/>
      <sz val="11"/>
      <color theme="1"/>
      <name val="Calibri"/>
      <scheme val="minor"/>
    </font>
    <font>
      <sz val="11"/>
      <color theme="1"/>
      <name val="Calibri"/>
      <scheme val="minor"/>
    </font>
    <font>
      <sz val="11"/>
      <color rgb="FF000000"/>
      <name val="Docs-Calibri"/>
    </font>
    <font>
      <b/>
      <sz val="12"/>
      <color theme="1"/>
      <name val="Calibri"/>
    </font>
    <font>
      <sz val="16"/>
      <color theme="1"/>
      <name val="Calibri"/>
    </font>
    <font>
      <sz val="10"/>
      <color theme="1"/>
      <name val="Calibri"/>
    </font>
    <font>
      <sz val="11"/>
      <color rgb="FF000000"/>
      <name val="Calibri"/>
    </font>
    <font>
      <sz val="12"/>
      <color theme="1"/>
      <name val="Calibri"/>
    </font>
    <font>
      <sz val="12"/>
      <color rgb="FF000000"/>
      <name val="Calibri"/>
    </font>
    <font>
      <b/>
      <sz val="12"/>
      <color rgb="FFFF0000"/>
      <name val="Calibri"/>
    </font>
    <font>
      <sz val="12"/>
      <color rgb="FFFF0000"/>
      <name val="Calibri"/>
    </font>
    <font>
      <b/>
      <i/>
      <sz val="28"/>
      <color rgb="FF0000FF"/>
      <name val="Calibri"/>
    </font>
    <font>
      <b/>
      <i/>
      <sz val="24"/>
      <color rgb="FF0000FF"/>
      <name val="Calibri"/>
    </font>
    <font>
      <sz val="12"/>
      <color rgb="FF000000"/>
      <name val="Arial"/>
    </font>
    <font>
      <sz val="12"/>
      <color theme="1"/>
      <name val="Arial"/>
    </font>
    <font>
      <sz val="11"/>
      <color rgb="FF000000"/>
      <name val="Arial"/>
    </font>
    <font>
      <b/>
      <sz val="12"/>
      <color theme="1"/>
      <name val="Arial"/>
    </font>
    <font>
      <u/>
      <sz val="11"/>
      <color rgb="FF0000FF"/>
      <name val="Calibri"/>
    </font>
    <font>
      <u/>
      <sz val="11"/>
      <color theme="1"/>
      <name val="Calibri"/>
    </font>
    <font>
      <b/>
      <sz val="11"/>
      <color rgb="FF000000"/>
      <name val="Calibri"/>
    </font>
    <font>
      <u/>
      <sz val="11"/>
      <color rgb="FF1155CC"/>
      <name val="Calibri"/>
    </font>
    <font>
      <b/>
      <u/>
      <sz val="12"/>
      <color theme="1"/>
      <name val="Calibri"/>
    </font>
    <font>
      <sz val="11"/>
      <color theme="1"/>
      <name val="Calibri"/>
    </font>
    <font>
      <i/>
      <sz val="11"/>
      <color theme="1"/>
      <name val="Calibri"/>
    </font>
    <font>
      <sz val="11"/>
      <name val="Calibri"/>
      <family val="2"/>
    </font>
    <font>
      <u/>
      <sz val="11"/>
      <color rgb="FF0000FF"/>
      <name val="Calibri"/>
      <family val="2"/>
    </font>
  </fonts>
  <fills count="7">
    <fill>
      <patternFill patternType="none"/>
    </fill>
    <fill>
      <patternFill patternType="gray125"/>
    </fill>
    <fill>
      <patternFill patternType="solid">
        <fgColor rgb="FFFFFFFF"/>
        <bgColor rgb="FFFFFFFF"/>
      </patternFill>
    </fill>
    <fill>
      <patternFill patternType="solid">
        <fgColor rgb="FFFFFF99"/>
        <bgColor rgb="FFFFFF99"/>
      </patternFill>
    </fill>
    <fill>
      <patternFill patternType="solid">
        <fgColor rgb="FFD9D9D9"/>
        <bgColor rgb="FFD9D9D9"/>
      </patternFill>
    </fill>
    <fill>
      <patternFill patternType="solid">
        <fgColor rgb="FFC0C0C0"/>
        <bgColor rgb="FFC0C0C0"/>
      </patternFill>
    </fill>
    <fill>
      <patternFill patternType="solid">
        <fgColor rgb="FFCCFFCC"/>
        <bgColor rgb="FFCCFFCC"/>
      </patternFill>
    </fill>
  </fills>
  <borders count="14">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74">
    <xf numFmtId="0" fontId="0" fillId="0" borderId="0" xfId="0" applyFont="1" applyAlignment="1"/>
    <xf numFmtId="0" fontId="1" fillId="0" borderId="0" xfId="0" applyFont="1" applyAlignment="1">
      <alignment horizontal="center" wrapText="1"/>
    </xf>
    <xf numFmtId="0" fontId="2" fillId="0" borderId="0" xfId="0" applyFont="1" applyAlignment="1">
      <alignment horizontal="center"/>
    </xf>
    <xf numFmtId="0" fontId="3" fillId="2" borderId="0" xfId="0" applyFont="1" applyFill="1" applyAlignment="1">
      <alignment horizontal="left"/>
    </xf>
    <xf numFmtId="0" fontId="3" fillId="2" borderId="0" xfId="0" applyFont="1" applyFill="1" applyAlignment="1">
      <alignment horizontal="left" wrapText="1"/>
    </xf>
    <xf numFmtId="0" fontId="2" fillId="0" borderId="0" xfId="0" applyFont="1" applyAlignment="1">
      <alignment wrapText="1"/>
    </xf>
    <xf numFmtId="0" fontId="1" fillId="0" borderId="0" xfId="0" applyFont="1" applyAlignment="1"/>
    <xf numFmtId="0" fontId="4" fillId="0" borderId="0" xfId="0" applyFont="1" applyAlignment="1">
      <alignment horizontal="left"/>
    </xf>
    <xf numFmtId="0" fontId="5" fillId="0" borderId="0" xfId="0" applyFont="1"/>
    <xf numFmtId="0" fontId="6" fillId="0" borderId="0" xfId="0" applyFont="1"/>
    <xf numFmtId="0" fontId="7" fillId="0" borderId="0" xfId="0" applyFont="1"/>
    <xf numFmtId="0" fontId="4" fillId="0" borderId="0" xfId="0" applyFont="1" applyAlignment="1">
      <alignment horizontal="left"/>
    </xf>
    <xf numFmtId="0" fontId="4" fillId="0" borderId="0" xfId="0" applyFont="1"/>
    <xf numFmtId="0" fontId="8" fillId="3" borderId="1" xfId="0" applyFont="1" applyFill="1" applyBorder="1"/>
    <xf numFmtId="0" fontId="9" fillId="0" borderId="0" xfId="0" applyFont="1"/>
    <xf numFmtId="0" fontId="8" fillId="3" borderId="2" xfId="0" applyFont="1" applyFill="1" applyBorder="1"/>
    <xf numFmtId="0" fontId="8" fillId="0" borderId="0" xfId="0" applyFont="1"/>
    <xf numFmtId="0" fontId="4" fillId="4" borderId="3" xfId="0" applyFont="1" applyFill="1" applyBorder="1" applyAlignment="1"/>
    <xf numFmtId="0" fontId="4" fillId="4" borderId="3" xfId="0" applyFont="1" applyFill="1" applyBorder="1"/>
    <xf numFmtId="164" fontId="8" fillId="3" borderId="3" xfId="0" applyNumberFormat="1" applyFont="1" applyFill="1" applyBorder="1" applyAlignment="1"/>
    <xf numFmtId="0" fontId="8" fillId="3" borderId="3" xfId="0" applyFont="1" applyFill="1" applyBorder="1" applyAlignment="1"/>
    <xf numFmtId="165" fontId="8" fillId="3" borderId="3" xfId="0" applyNumberFormat="1" applyFont="1" applyFill="1" applyBorder="1" applyAlignment="1"/>
    <xf numFmtId="0" fontId="8" fillId="3" borderId="3" xfId="0" applyFont="1" applyFill="1" applyBorder="1"/>
    <xf numFmtId="0" fontId="9" fillId="0" borderId="4" xfId="0" applyFont="1" applyBorder="1"/>
    <xf numFmtId="44" fontId="9" fillId="3" borderId="5" xfId="0" applyNumberFormat="1" applyFont="1" applyFill="1" applyBorder="1" applyAlignment="1"/>
    <xf numFmtId="0" fontId="10" fillId="0" borderId="6" xfId="0" applyFont="1" applyBorder="1"/>
    <xf numFmtId="0" fontId="8" fillId="0" borderId="7" xfId="0" quotePrefix="1" applyFont="1" applyBorder="1" applyAlignment="1">
      <alignment horizontal="right"/>
    </xf>
    <xf numFmtId="44" fontId="8" fillId="5" borderId="8" xfId="0" applyNumberFormat="1" applyFont="1" applyFill="1" applyBorder="1"/>
    <xf numFmtId="0" fontId="8" fillId="0" borderId="9" xfId="0" applyFont="1" applyBorder="1" applyAlignment="1">
      <alignment wrapText="1"/>
    </xf>
    <xf numFmtId="0" fontId="9" fillId="0" borderId="0" xfId="0" applyFont="1" applyAlignment="1">
      <alignment horizontal="right" vertical="top"/>
    </xf>
    <xf numFmtId="0" fontId="9" fillId="0" borderId="0" xfId="0" applyFont="1" applyAlignment="1">
      <alignment horizontal="left" wrapText="1"/>
    </xf>
    <xf numFmtId="0" fontId="8" fillId="0" borderId="4" xfId="0" quotePrefix="1" applyFont="1" applyBorder="1" applyAlignment="1">
      <alignment horizontal="right"/>
    </xf>
    <xf numFmtId="0" fontId="8" fillId="0" borderId="6" xfId="0" applyFont="1" applyBorder="1" applyAlignment="1">
      <alignment wrapText="1"/>
    </xf>
    <xf numFmtId="44" fontId="8" fillId="5" borderId="10" xfId="0" applyNumberFormat="1" applyFont="1" applyFill="1" applyBorder="1"/>
    <xf numFmtId="0" fontId="8" fillId="0" borderId="0" xfId="0" applyFont="1" applyAlignment="1">
      <alignment horizontal="right"/>
    </xf>
    <xf numFmtId="0" fontId="8" fillId="0" borderId="0" xfId="0" applyFont="1" applyAlignment="1">
      <alignment horizontal="left"/>
    </xf>
    <xf numFmtId="37" fontId="8" fillId="3" borderId="5" xfId="0" applyNumberFormat="1" applyFont="1" applyFill="1" applyBorder="1" applyAlignment="1"/>
    <xf numFmtId="0" fontId="11" fillId="0" borderId="6" xfId="0" applyFont="1" applyBorder="1" applyAlignment="1">
      <alignment wrapText="1"/>
    </xf>
    <xf numFmtId="44" fontId="8" fillId="5" borderId="11" xfId="0" applyNumberFormat="1" applyFont="1" applyFill="1" applyBorder="1"/>
    <xf numFmtId="44" fontId="8" fillId="3" borderId="5" xfId="0" applyNumberFormat="1" applyFont="1" applyFill="1" applyBorder="1" applyAlignment="1"/>
    <xf numFmtId="44" fontId="8" fillId="5" borderId="12" xfId="0" applyNumberFormat="1" applyFont="1" applyFill="1" applyBorder="1"/>
    <xf numFmtId="44" fontId="8" fillId="5" borderId="13" xfId="0" applyNumberFormat="1" applyFont="1" applyFill="1" applyBorder="1"/>
    <xf numFmtId="0" fontId="8" fillId="0" borderId="6" xfId="0" quotePrefix="1" applyFont="1" applyBorder="1" applyAlignment="1">
      <alignment horizontal="left" wrapText="1"/>
    </xf>
    <xf numFmtId="0" fontId="10" fillId="0" borderId="6" xfId="0" quotePrefix="1" applyFont="1" applyBorder="1" applyAlignment="1">
      <alignment horizontal="left" wrapText="1"/>
    </xf>
    <xf numFmtId="44" fontId="8" fillId="5" borderId="3" xfId="0" applyNumberFormat="1" applyFont="1" applyFill="1" applyBorder="1"/>
    <xf numFmtId="0" fontId="8" fillId="0" borderId="4" xfId="0" applyFont="1" applyBorder="1"/>
    <xf numFmtId="0" fontId="4" fillId="0" borderId="9" xfId="0" applyFont="1" applyBorder="1" applyAlignment="1">
      <alignment wrapText="1"/>
    </xf>
    <xf numFmtId="0" fontId="8" fillId="0" borderId="4" xfId="0" quotePrefix="1" applyFont="1" applyBorder="1"/>
    <xf numFmtId="44" fontId="12" fillId="6" borderId="5" xfId="0" applyNumberFormat="1" applyFont="1" applyFill="1" applyBorder="1"/>
    <xf numFmtId="0" fontId="13" fillId="0" borderId="6" xfId="0" applyFont="1" applyBorder="1" applyAlignment="1">
      <alignment wrapText="1"/>
    </xf>
    <xf numFmtId="0" fontId="14" fillId="0" borderId="0" xfId="0" applyFont="1"/>
    <xf numFmtId="0" fontId="15" fillId="0" borderId="0" xfId="0" applyFont="1" applyAlignment="1">
      <alignment wrapText="1"/>
    </xf>
    <xf numFmtId="0" fontId="16" fillId="0" borderId="0" xfId="0" applyFont="1"/>
    <xf numFmtId="0" fontId="0" fillId="0" borderId="0" xfId="0" applyFont="1" applyAlignment="1">
      <alignment horizontal="right" vertical="center"/>
    </xf>
    <xf numFmtId="0" fontId="0" fillId="0" borderId="0" xfId="0" quotePrefix="1"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2" fillId="0" borderId="0" xfId="0" applyFont="1" applyAlignment="1"/>
    <xf numFmtId="0" fontId="7" fillId="2" borderId="0" xfId="0" applyFont="1" applyFill="1" applyAlignment="1">
      <alignment horizontal="left" wrapText="1"/>
    </xf>
    <xf numFmtId="0" fontId="0" fillId="0" borderId="0" xfId="0" quotePrefix="1" applyFont="1" applyAlignment="1">
      <alignment horizontal="left" vertical="center" wrapText="1"/>
    </xf>
    <xf numFmtId="0" fontId="2" fillId="0" borderId="0" xfId="0" applyFont="1" applyAlignment="1">
      <alignment vertical="center"/>
    </xf>
    <xf numFmtId="0" fontId="18" fillId="0" borderId="0" xfId="0" applyFont="1" applyAlignment="1">
      <alignment vertical="center" wrapText="1"/>
    </xf>
    <xf numFmtId="0" fontId="2" fillId="0" borderId="0" xfId="0" applyFont="1" applyAlignment="1">
      <alignment vertical="top"/>
    </xf>
    <xf numFmtId="0" fontId="0" fillId="0" borderId="0" xfId="0" applyFont="1" applyAlignment="1">
      <alignment horizontal="right"/>
    </xf>
    <xf numFmtId="0" fontId="17" fillId="0" borderId="0" xfId="0" applyFont="1" applyAlignment="1">
      <alignment wrapText="1"/>
    </xf>
    <xf numFmtId="0" fontId="0" fillId="0" borderId="0" xfId="0" applyFont="1" applyAlignment="1">
      <alignment horizontal="right"/>
    </xf>
    <xf numFmtId="0" fontId="0" fillId="0" borderId="0" xfId="0" applyFont="1" applyAlignment="1">
      <alignment wrapText="1"/>
    </xf>
    <xf numFmtId="0" fontId="0" fillId="0" borderId="0" xfId="0" applyFont="1" applyAlignment="1">
      <alignment vertical="center" wrapText="1"/>
    </xf>
    <xf numFmtId="0" fontId="0" fillId="0" borderId="0" xfId="0" applyFont="1" applyAlignment="1">
      <alignment horizontal="right" vertical="center"/>
    </xf>
    <xf numFmtId="0" fontId="19" fillId="0" borderId="0" xfId="0" applyFont="1" applyAlignment="1">
      <alignment horizontal="left" vertical="center" wrapText="1"/>
    </xf>
    <xf numFmtId="0" fontId="17" fillId="0" borderId="0" xfId="0" applyFont="1"/>
    <xf numFmtId="0" fontId="0" fillId="0" borderId="0" xfId="0" applyFont="1" applyAlignment="1"/>
    <xf numFmtId="0" fontId="26" fillId="0" borderId="0" xfId="0" applyFont="1" applyAlignment="1">
      <alignment wrapText="1"/>
    </xf>
    <xf numFmtId="14" fontId="0"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iles.hudexchange.info/resources/documents/SHPDeskGuid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files.hudexchange.info/resources/documents/SHPDeskGuide.pdf"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files.hudexchange.info/resources/documents/SHPDeskGuide.pdf" TargetMode="External"/><Relationship Id="rId1" Type="http://schemas.openxmlformats.org/officeDocument/2006/relationships/hyperlink" Target="https://www.hud.gov/sites/documents/DOC_3569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7"/>
  <sheetViews>
    <sheetView tabSelected="1" workbookViewId="0">
      <selection activeCell="B22" sqref="B22"/>
    </sheetView>
  </sheetViews>
  <sheetFormatPr defaultColWidth="14.42578125" defaultRowHeight="15" customHeight="1"/>
  <cols>
    <col min="1" max="1" width="133.5703125" customWidth="1"/>
  </cols>
  <sheetData>
    <row r="1" spans="1:26">
      <c r="A1" s="1" t="s">
        <v>0</v>
      </c>
      <c r="B1" s="2"/>
      <c r="C1" s="2"/>
      <c r="D1" s="2"/>
      <c r="E1" s="2"/>
      <c r="F1" s="2"/>
      <c r="G1" s="2"/>
      <c r="H1" s="2"/>
      <c r="I1" s="2"/>
      <c r="J1" s="2"/>
      <c r="K1" s="2"/>
      <c r="L1" s="2"/>
      <c r="M1" s="2"/>
      <c r="N1" s="2"/>
      <c r="O1" s="2"/>
      <c r="P1" s="2"/>
      <c r="Q1" s="2"/>
      <c r="R1" s="2"/>
      <c r="S1" s="2"/>
      <c r="T1" s="2"/>
      <c r="U1" s="2"/>
      <c r="V1" s="2"/>
      <c r="W1" s="2"/>
      <c r="X1" s="2"/>
      <c r="Y1" s="2"/>
      <c r="Z1" s="2"/>
    </row>
    <row r="2" spans="1:26">
      <c r="A2" s="3" t="s">
        <v>1</v>
      </c>
    </row>
    <row r="3" spans="1:26">
      <c r="A3" s="3" t="s">
        <v>2</v>
      </c>
    </row>
    <row r="4" spans="1:26">
      <c r="A4" s="3" t="s">
        <v>3</v>
      </c>
    </row>
    <row r="5" spans="1:26">
      <c r="A5" s="4" t="s">
        <v>4</v>
      </c>
    </row>
    <row r="6" spans="1:26">
      <c r="A6" s="3" t="s">
        <v>5</v>
      </c>
    </row>
    <row r="7" spans="1:26">
      <c r="A7" s="4" t="s">
        <v>6</v>
      </c>
    </row>
    <row r="9" spans="1:26" ht="38.25" customHeight="1">
      <c r="A9" s="5" t="s">
        <v>7</v>
      </c>
    </row>
    <row r="11" spans="1:26">
      <c r="A11" s="6" t="s">
        <v>8</v>
      </c>
    </row>
    <row r="12" spans="1:26" ht="90" customHeight="1">
      <c r="A12" s="72" t="s">
        <v>129</v>
      </c>
    </row>
    <row r="27" spans="2:2" ht="15" customHeight="1">
      <c r="B27" s="73">
        <v>44838</v>
      </c>
    </row>
  </sheetData>
  <hyperlinks>
    <hyperlink ref="A12"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46" workbookViewId="0"/>
  </sheetViews>
  <sheetFormatPr defaultColWidth="14.42578125" defaultRowHeight="15" customHeight="1"/>
  <cols>
    <col min="1" max="1" width="5.28515625" customWidth="1"/>
    <col min="2" max="2" width="30.42578125" customWidth="1"/>
    <col min="3" max="3" width="54.85546875" customWidth="1"/>
    <col min="4" max="4" width="8.7109375" customWidth="1"/>
    <col min="5" max="5" width="23.5703125" customWidth="1"/>
    <col min="6" max="6" width="146.5703125" customWidth="1"/>
    <col min="7" max="26" width="8.7109375" customWidth="1"/>
  </cols>
  <sheetData>
    <row r="1" spans="1:26" ht="21">
      <c r="A1" s="7" t="s">
        <v>9</v>
      </c>
      <c r="B1" s="8"/>
      <c r="C1" s="9"/>
      <c r="D1" s="10"/>
      <c r="E1" s="10"/>
      <c r="F1" s="10"/>
      <c r="G1" s="10"/>
      <c r="H1" s="10"/>
      <c r="I1" s="10"/>
      <c r="J1" s="10"/>
      <c r="K1" s="10"/>
      <c r="L1" s="10"/>
      <c r="M1" s="10"/>
      <c r="N1" s="10"/>
      <c r="O1" s="10"/>
      <c r="P1" s="10"/>
      <c r="Q1" s="10"/>
      <c r="R1" s="10"/>
      <c r="S1" s="10"/>
      <c r="T1" s="10"/>
      <c r="U1" s="10"/>
      <c r="V1" s="10"/>
      <c r="W1" s="10"/>
      <c r="X1" s="10"/>
      <c r="Y1" s="10"/>
      <c r="Z1" s="10"/>
    </row>
    <row r="2" spans="1:26" ht="15.75">
      <c r="A2" s="11"/>
      <c r="B2" s="12" t="s">
        <v>10</v>
      </c>
      <c r="C2" s="13"/>
      <c r="D2" s="14"/>
      <c r="E2" s="14"/>
      <c r="F2" s="14"/>
      <c r="G2" s="14"/>
      <c r="H2" s="14"/>
      <c r="I2" s="14"/>
      <c r="J2" s="14"/>
      <c r="K2" s="14"/>
      <c r="L2" s="14"/>
      <c r="M2" s="14"/>
      <c r="N2" s="14"/>
      <c r="O2" s="14"/>
      <c r="P2" s="14"/>
      <c r="Q2" s="14"/>
      <c r="R2" s="14"/>
      <c r="S2" s="14"/>
      <c r="T2" s="14"/>
      <c r="U2" s="14"/>
      <c r="V2" s="14"/>
      <c r="W2" s="14"/>
      <c r="X2" s="14"/>
      <c r="Y2" s="14"/>
      <c r="Z2" s="14"/>
    </row>
    <row r="3" spans="1:26" ht="15.75">
      <c r="A3" s="11"/>
      <c r="B3" s="12" t="s">
        <v>11</v>
      </c>
      <c r="C3" s="13"/>
      <c r="D3" s="14"/>
      <c r="E3" s="14"/>
      <c r="F3" s="14"/>
      <c r="G3" s="14"/>
      <c r="H3" s="14"/>
      <c r="I3" s="14"/>
      <c r="J3" s="14"/>
      <c r="K3" s="14"/>
      <c r="L3" s="14"/>
      <c r="M3" s="14"/>
      <c r="N3" s="14"/>
      <c r="O3" s="14"/>
      <c r="P3" s="14"/>
      <c r="Q3" s="14"/>
      <c r="R3" s="14"/>
      <c r="S3" s="14"/>
      <c r="T3" s="14"/>
      <c r="U3" s="14"/>
      <c r="V3" s="14"/>
      <c r="W3" s="14"/>
      <c r="X3" s="14"/>
      <c r="Y3" s="14"/>
      <c r="Z3" s="14"/>
    </row>
    <row r="4" spans="1:26" ht="15.75">
      <c r="A4" s="11"/>
      <c r="B4" s="12" t="s">
        <v>12</v>
      </c>
      <c r="C4" s="15"/>
      <c r="D4" s="14"/>
      <c r="E4" s="14"/>
      <c r="F4" s="14"/>
      <c r="G4" s="14"/>
      <c r="H4" s="14"/>
      <c r="I4" s="14"/>
      <c r="J4" s="14"/>
      <c r="K4" s="14"/>
      <c r="L4" s="14"/>
      <c r="M4" s="14"/>
      <c r="N4" s="14"/>
      <c r="O4" s="14"/>
      <c r="P4" s="14"/>
      <c r="Q4" s="14"/>
      <c r="R4" s="14"/>
      <c r="S4" s="14"/>
      <c r="T4" s="14"/>
      <c r="U4" s="14"/>
      <c r="V4" s="14"/>
      <c r="W4" s="14"/>
      <c r="X4" s="14"/>
      <c r="Y4" s="14"/>
      <c r="Z4" s="14"/>
    </row>
    <row r="5" spans="1:26" ht="15.75">
      <c r="A5" s="11"/>
      <c r="B5" s="12"/>
      <c r="C5" s="16"/>
      <c r="D5" s="14"/>
      <c r="E5" s="14"/>
      <c r="F5" s="14"/>
      <c r="G5" s="14"/>
      <c r="H5" s="14"/>
      <c r="I5" s="14"/>
      <c r="J5" s="14"/>
      <c r="K5" s="14"/>
      <c r="L5" s="14"/>
      <c r="M5" s="14"/>
      <c r="N5" s="14"/>
      <c r="O5" s="14"/>
      <c r="P5" s="14"/>
      <c r="Q5" s="14"/>
      <c r="R5" s="14"/>
      <c r="S5" s="14"/>
      <c r="T5" s="14"/>
      <c r="U5" s="14"/>
      <c r="V5" s="14"/>
      <c r="W5" s="14"/>
      <c r="X5" s="14"/>
      <c r="Y5" s="14"/>
      <c r="Z5" s="14"/>
    </row>
    <row r="6" spans="1:26" ht="15.75">
      <c r="A6" s="11"/>
      <c r="B6" s="17" t="s">
        <v>13</v>
      </c>
      <c r="C6" s="18" t="s">
        <v>14</v>
      </c>
      <c r="D6" s="14"/>
      <c r="E6" s="14"/>
      <c r="F6" s="14"/>
      <c r="G6" s="14"/>
      <c r="H6" s="14"/>
      <c r="I6" s="14"/>
      <c r="J6" s="14"/>
      <c r="K6" s="14"/>
      <c r="L6" s="14"/>
      <c r="M6" s="14"/>
      <c r="N6" s="14"/>
      <c r="O6" s="14"/>
      <c r="P6" s="14"/>
      <c r="Q6" s="14"/>
      <c r="R6" s="14"/>
      <c r="S6" s="14"/>
      <c r="T6" s="14"/>
      <c r="U6" s="14"/>
      <c r="V6" s="14"/>
      <c r="W6" s="14"/>
      <c r="X6" s="14"/>
      <c r="Y6" s="14"/>
      <c r="Z6" s="14"/>
    </row>
    <row r="7" spans="1:26" ht="15.75">
      <c r="A7" s="11"/>
      <c r="B7" s="19"/>
      <c r="C7" s="20"/>
      <c r="D7" s="14"/>
      <c r="E7" s="14"/>
      <c r="F7" s="14"/>
      <c r="G7" s="14"/>
      <c r="H7" s="14"/>
      <c r="I7" s="14"/>
      <c r="J7" s="14"/>
      <c r="K7" s="14"/>
      <c r="L7" s="14"/>
      <c r="M7" s="14"/>
      <c r="N7" s="14"/>
      <c r="O7" s="14"/>
      <c r="P7" s="14"/>
      <c r="Q7" s="14"/>
      <c r="R7" s="14"/>
      <c r="S7" s="14"/>
      <c r="T7" s="14"/>
      <c r="U7" s="14"/>
      <c r="V7" s="14"/>
      <c r="W7" s="14"/>
      <c r="X7" s="14"/>
      <c r="Y7" s="14"/>
      <c r="Z7" s="14"/>
    </row>
    <row r="8" spans="1:26" ht="15.75">
      <c r="A8" s="11"/>
      <c r="B8" s="21"/>
      <c r="C8" s="20"/>
      <c r="D8" s="14"/>
      <c r="E8" s="14"/>
      <c r="F8" s="14"/>
      <c r="G8" s="14"/>
      <c r="H8" s="14"/>
      <c r="I8" s="14"/>
      <c r="J8" s="14"/>
      <c r="K8" s="14"/>
      <c r="L8" s="14"/>
      <c r="M8" s="14"/>
      <c r="N8" s="14"/>
      <c r="O8" s="14"/>
      <c r="P8" s="14"/>
      <c r="Q8" s="14"/>
      <c r="R8" s="14"/>
      <c r="S8" s="14"/>
      <c r="T8" s="14"/>
      <c r="U8" s="14"/>
      <c r="V8" s="14"/>
      <c r="W8" s="14"/>
      <c r="X8" s="14"/>
      <c r="Y8" s="14"/>
      <c r="Z8" s="14"/>
    </row>
    <row r="9" spans="1:26" ht="15.75">
      <c r="A9" s="11"/>
      <c r="B9" s="22"/>
      <c r="C9" s="22"/>
      <c r="D9" s="14"/>
      <c r="E9" s="14"/>
      <c r="F9" s="14"/>
      <c r="G9" s="14"/>
      <c r="H9" s="14"/>
      <c r="I9" s="14"/>
      <c r="J9" s="14"/>
      <c r="K9" s="14"/>
      <c r="L9" s="14"/>
      <c r="M9" s="14"/>
      <c r="N9" s="14"/>
      <c r="O9" s="14"/>
      <c r="P9" s="14"/>
      <c r="Q9" s="14"/>
      <c r="R9" s="14"/>
      <c r="S9" s="14"/>
      <c r="T9" s="14"/>
      <c r="U9" s="14"/>
      <c r="V9" s="14"/>
      <c r="W9" s="14"/>
      <c r="X9" s="14"/>
      <c r="Y9" s="14"/>
      <c r="Z9" s="14"/>
    </row>
    <row r="10" spans="1:26" ht="15.75">
      <c r="A10" s="11"/>
      <c r="B10" s="16"/>
      <c r="C10" s="16"/>
      <c r="D10" s="14"/>
      <c r="E10" s="14"/>
      <c r="F10" s="14"/>
      <c r="G10" s="14"/>
      <c r="H10" s="14"/>
      <c r="I10" s="14"/>
      <c r="J10" s="14"/>
      <c r="K10" s="14"/>
      <c r="L10" s="14"/>
      <c r="M10" s="14"/>
      <c r="N10" s="14"/>
      <c r="O10" s="14"/>
      <c r="P10" s="14"/>
      <c r="Q10" s="14"/>
      <c r="R10" s="14"/>
      <c r="S10" s="14"/>
      <c r="T10" s="14"/>
      <c r="U10" s="14"/>
      <c r="V10" s="14"/>
      <c r="W10" s="14"/>
      <c r="X10" s="14"/>
      <c r="Y10" s="14"/>
      <c r="Z10" s="14"/>
    </row>
    <row r="11" spans="1:26" ht="24" customHeight="1">
      <c r="A11" s="23"/>
      <c r="B11" s="24"/>
      <c r="C11" s="25" t="s">
        <v>15</v>
      </c>
      <c r="D11" s="14"/>
      <c r="E11" s="14"/>
      <c r="F11" s="14"/>
      <c r="G11" s="14"/>
      <c r="H11" s="14"/>
      <c r="I11" s="14"/>
      <c r="J11" s="14"/>
      <c r="K11" s="14"/>
      <c r="L11" s="14"/>
      <c r="M11" s="14"/>
      <c r="N11" s="14"/>
      <c r="O11" s="14"/>
      <c r="P11" s="14"/>
      <c r="Q11" s="14"/>
      <c r="R11" s="14"/>
      <c r="S11" s="14"/>
      <c r="T11" s="14"/>
      <c r="U11" s="14"/>
      <c r="V11" s="14"/>
      <c r="W11" s="14"/>
      <c r="X11" s="14"/>
      <c r="Y11" s="14"/>
      <c r="Z11" s="14"/>
    </row>
    <row r="12" spans="1:26" ht="20.25" customHeight="1">
      <c r="A12" s="26" t="s">
        <v>16</v>
      </c>
      <c r="B12" s="27">
        <f>B11*12</f>
        <v>0</v>
      </c>
      <c r="C12" s="28" t="s">
        <v>17</v>
      </c>
      <c r="D12" s="14"/>
      <c r="E12" s="29"/>
      <c r="F12" s="30"/>
      <c r="G12" s="14"/>
      <c r="H12" s="14"/>
      <c r="I12" s="14"/>
      <c r="J12" s="14"/>
      <c r="K12" s="14"/>
      <c r="L12" s="14"/>
      <c r="M12" s="14"/>
      <c r="N12" s="14"/>
      <c r="O12" s="14"/>
      <c r="P12" s="14"/>
      <c r="Q12" s="14"/>
      <c r="R12" s="14"/>
      <c r="S12" s="14"/>
      <c r="T12" s="14"/>
      <c r="U12" s="14"/>
      <c r="V12" s="14"/>
      <c r="W12" s="14"/>
      <c r="X12" s="14"/>
      <c r="Y12" s="14"/>
      <c r="Z12" s="14"/>
    </row>
    <row r="13" spans="1:26" ht="20.25" customHeight="1">
      <c r="A13" s="31" t="s">
        <v>18</v>
      </c>
      <c r="B13" s="24"/>
      <c r="C13" s="32" t="s">
        <v>19</v>
      </c>
      <c r="D13" s="14"/>
      <c r="E13" s="29"/>
      <c r="F13" s="30"/>
      <c r="G13" s="14"/>
      <c r="H13" s="14"/>
      <c r="I13" s="14"/>
      <c r="J13" s="14"/>
      <c r="K13" s="14"/>
      <c r="L13" s="14"/>
      <c r="M13" s="14"/>
      <c r="N13" s="14"/>
      <c r="O13" s="14"/>
      <c r="P13" s="14"/>
      <c r="Q13" s="14"/>
      <c r="R13" s="14"/>
      <c r="S13" s="14"/>
      <c r="T13" s="14"/>
      <c r="U13" s="14"/>
      <c r="V13" s="14"/>
      <c r="W13" s="14"/>
      <c r="X13" s="14"/>
      <c r="Y13" s="14"/>
      <c r="Z13" s="14"/>
    </row>
    <row r="14" spans="1:26" ht="21" customHeight="1">
      <c r="A14" s="31" t="s">
        <v>20</v>
      </c>
      <c r="B14" s="33">
        <f>B12-B13</f>
        <v>0</v>
      </c>
      <c r="C14" s="32" t="s">
        <v>21</v>
      </c>
      <c r="D14" s="14"/>
      <c r="E14" s="14"/>
      <c r="F14" s="14"/>
      <c r="G14" s="14"/>
      <c r="H14" s="14"/>
      <c r="I14" s="14"/>
      <c r="J14" s="14"/>
      <c r="K14" s="14"/>
      <c r="L14" s="14"/>
      <c r="M14" s="14"/>
      <c r="N14" s="14"/>
      <c r="O14" s="14"/>
      <c r="P14" s="14"/>
      <c r="Q14" s="14"/>
      <c r="R14" s="14"/>
      <c r="S14" s="14"/>
      <c r="T14" s="14"/>
      <c r="U14" s="14"/>
      <c r="V14" s="14"/>
      <c r="W14" s="14"/>
      <c r="X14" s="14"/>
      <c r="Y14" s="14"/>
      <c r="Z14" s="14"/>
    </row>
    <row r="15" spans="1:26" ht="15.75">
      <c r="A15" s="34"/>
      <c r="B15" s="16"/>
      <c r="C15" s="16"/>
      <c r="D15" s="14"/>
      <c r="E15" s="14"/>
      <c r="F15" s="14"/>
      <c r="G15" s="14"/>
      <c r="H15" s="14"/>
      <c r="I15" s="14"/>
      <c r="J15" s="14"/>
      <c r="K15" s="14"/>
      <c r="L15" s="14"/>
      <c r="M15" s="14"/>
      <c r="N15" s="14"/>
      <c r="O15" s="14"/>
      <c r="P15" s="14"/>
      <c r="Q15" s="14"/>
      <c r="R15" s="14"/>
      <c r="S15" s="14"/>
      <c r="T15" s="14"/>
      <c r="U15" s="14"/>
      <c r="V15" s="14"/>
      <c r="W15" s="14"/>
      <c r="X15" s="14"/>
      <c r="Y15" s="14"/>
      <c r="Z15" s="14"/>
    </row>
    <row r="16" spans="1:26" ht="15.75">
      <c r="A16" s="35" t="s">
        <v>22</v>
      </c>
      <c r="B16" s="16"/>
      <c r="C16" s="16"/>
      <c r="D16" s="14"/>
      <c r="E16" s="14"/>
      <c r="F16" s="14"/>
      <c r="G16" s="14"/>
      <c r="H16" s="14"/>
      <c r="I16" s="14"/>
      <c r="J16" s="14"/>
      <c r="K16" s="14"/>
      <c r="L16" s="14"/>
      <c r="M16" s="14"/>
      <c r="N16" s="14"/>
      <c r="O16" s="14"/>
      <c r="P16" s="14"/>
      <c r="Q16" s="14"/>
      <c r="R16" s="14"/>
      <c r="S16" s="14"/>
      <c r="T16" s="14"/>
      <c r="U16" s="14"/>
      <c r="V16" s="14"/>
      <c r="W16" s="14"/>
      <c r="X16" s="14"/>
      <c r="Y16" s="14"/>
      <c r="Z16" s="14"/>
    </row>
    <row r="17" spans="1:26" ht="15.75">
      <c r="A17" s="16" t="s">
        <v>23</v>
      </c>
      <c r="B17" s="16"/>
      <c r="C17" s="16"/>
      <c r="D17" s="14"/>
      <c r="E17" s="14"/>
      <c r="F17" s="14"/>
      <c r="G17" s="14"/>
      <c r="H17" s="14"/>
      <c r="I17" s="14"/>
      <c r="J17" s="14"/>
      <c r="K17" s="14"/>
      <c r="L17" s="14"/>
      <c r="M17" s="14"/>
      <c r="N17" s="14"/>
      <c r="O17" s="14"/>
      <c r="P17" s="14"/>
      <c r="Q17" s="14"/>
      <c r="R17" s="14"/>
      <c r="S17" s="14"/>
      <c r="T17" s="14"/>
      <c r="U17" s="14"/>
      <c r="V17" s="14"/>
      <c r="W17" s="14"/>
      <c r="X17" s="14"/>
      <c r="Y17" s="14"/>
      <c r="Z17" s="14"/>
    </row>
    <row r="18" spans="1:26" ht="24" customHeight="1">
      <c r="A18" s="31" t="s">
        <v>24</v>
      </c>
      <c r="B18" s="36"/>
      <c r="C18" s="37" t="s">
        <v>25</v>
      </c>
      <c r="D18" s="14"/>
      <c r="E18" s="14"/>
      <c r="F18" s="14"/>
      <c r="G18" s="14"/>
      <c r="H18" s="14"/>
      <c r="I18" s="14"/>
      <c r="J18" s="14"/>
      <c r="K18" s="14"/>
      <c r="L18" s="14"/>
      <c r="M18" s="14"/>
      <c r="N18" s="14"/>
      <c r="O18" s="14"/>
      <c r="P18" s="14"/>
      <c r="Q18" s="14"/>
      <c r="R18" s="14"/>
      <c r="S18" s="14"/>
      <c r="T18" s="14"/>
      <c r="U18" s="14"/>
      <c r="V18" s="14"/>
      <c r="W18" s="14"/>
      <c r="X18" s="14"/>
      <c r="Y18" s="14"/>
      <c r="Z18" s="14"/>
    </row>
    <row r="19" spans="1:26" ht="21.75" customHeight="1">
      <c r="A19" s="26" t="s">
        <v>26</v>
      </c>
      <c r="B19" s="38">
        <f>B18*480</f>
        <v>0</v>
      </c>
      <c r="C19" s="28" t="s">
        <v>27</v>
      </c>
      <c r="D19" s="14"/>
      <c r="E19" s="14"/>
      <c r="F19" s="14"/>
      <c r="G19" s="14"/>
      <c r="H19" s="14"/>
      <c r="I19" s="14"/>
      <c r="J19" s="14"/>
      <c r="K19" s="14"/>
      <c r="L19" s="14"/>
      <c r="M19" s="14"/>
      <c r="N19" s="14"/>
      <c r="O19" s="14"/>
      <c r="P19" s="14"/>
      <c r="Q19" s="14"/>
      <c r="R19" s="14"/>
      <c r="S19" s="14"/>
      <c r="T19" s="14"/>
      <c r="U19" s="14"/>
      <c r="V19" s="14"/>
      <c r="W19" s="14"/>
      <c r="X19" s="14"/>
      <c r="Y19" s="14"/>
      <c r="Z19" s="14"/>
    </row>
    <row r="20" spans="1:26" ht="15.75">
      <c r="A20" s="34"/>
      <c r="B20" s="16"/>
      <c r="C20" s="16"/>
      <c r="D20" s="14"/>
      <c r="E20" s="14"/>
      <c r="F20" s="14"/>
      <c r="G20" s="14"/>
      <c r="H20" s="14"/>
      <c r="I20" s="14"/>
      <c r="J20" s="14"/>
      <c r="K20" s="14"/>
      <c r="L20" s="14"/>
      <c r="M20" s="14"/>
      <c r="N20" s="14"/>
      <c r="O20" s="14"/>
      <c r="P20" s="14"/>
      <c r="Q20" s="14"/>
      <c r="R20" s="14"/>
      <c r="S20" s="14"/>
      <c r="T20" s="14"/>
      <c r="U20" s="14"/>
      <c r="V20" s="14"/>
      <c r="W20" s="14"/>
      <c r="X20" s="14"/>
      <c r="Y20" s="14"/>
      <c r="Z20" s="14"/>
    </row>
    <row r="21" spans="1:26" ht="15.75" customHeight="1">
      <c r="A21" s="35" t="s">
        <v>28</v>
      </c>
      <c r="B21" s="16"/>
      <c r="C21" s="16"/>
      <c r="D21" s="14"/>
      <c r="E21" s="14"/>
      <c r="F21" s="14"/>
      <c r="G21" s="14"/>
      <c r="H21" s="14"/>
      <c r="I21" s="14"/>
      <c r="J21" s="14"/>
      <c r="K21" s="14"/>
      <c r="L21" s="14"/>
      <c r="M21" s="14"/>
      <c r="N21" s="14"/>
      <c r="O21" s="14"/>
      <c r="P21" s="14"/>
      <c r="Q21" s="14"/>
      <c r="R21" s="14"/>
      <c r="S21" s="14"/>
      <c r="T21" s="14"/>
      <c r="U21" s="14"/>
      <c r="V21" s="14"/>
      <c r="W21" s="14"/>
      <c r="X21" s="14"/>
      <c r="Y21" s="14"/>
      <c r="Z21" s="14"/>
    </row>
    <row r="22" spans="1:26" ht="30" customHeight="1">
      <c r="A22" s="31" t="s">
        <v>29</v>
      </c>
      <c r="B22" s="39">
        <v>0</v>
      </c>
      <c r="C22" s="32" t="s">
        <v>30</v>
      </c>
      <c r="D22" s="14"/>
      <c r="E22" s="14"/>
      <c r="F22" s="14"/>
      <c r="G22" s="14"/>
      <c r="H22" s="14"/>
      <c r="I22" s="14"/>
      <c r="J22" s="14"/>
      <c r="K22" s="14"/>
      <c r="L22" s="14"/>
      <c r="M22" s="14"/>
      <c r="N22" s="14"/>
      <c r="O22" s="14"/>
      <c r="P22" s="14"/>
      <c r="Q22" s="14"/>
      <c r="R22" s="14"/>
      <c r="S22" s="14"/>
      <c r="T22" s="14"/>
      <c r="U22" s="14"/>
      <c r="V22" s="14"/>
      <c r="W22" s="14"/>
      <c r="X22" s="14"/>
      <c r="Y22" s="14"/>
      <c r="Z22" s="14"/>
    </row>
    <row r="23" spans="1:26" ht="15.75" customHeight="1">
      <c r="A23" s="34"/>
      <c r="B23" s="16"/>
      <c r="C23" s="16"/>
      <c r="D23" s="14"/>
      <c r="E23" s="14"/>
      <c r="F23" s="14"/>
      <c r="G23" s="14"/>
      <c r="H23" s="14"/>
      <c r="I23" s="14"/>
      <c r="J23" s="14"/>
      <c r="K23" s="14"/>
      <c r="L23" s="14"/>
      <c r="M23" s="14"/>
      <c r="N23" s="14"/>
      <c r="O23" s="14"/>
      <c r="P23" s="14"/>
      <c r="Q23" s="14"/>
      <c r="R23" s="14"/>
      <c r="S23" s="14"/>
      <c r="T23" s="14"/>
      <c r="U23" s="14"/>
      <c r="V23" s="14"/>
      <c r="W23" s="14"/>
      <c r="X23" s="14"/>
      <c r="Y23" s="14"/>
      <c r="Z23" s="14"/>
    </row>
    <row r="24" spans="1:26" ht="15.75" customHeight="1">
      <c r="A24" s="35" t="s">
        <v>31</v>
      </c>
      <c r="B24" s="16"/>
      <c r="C24" s="16"/>
      <c r="D24" s="14"/>
      <c r="E24" s="14"/>
      <c r="F24" s="14"/>
      <c r="G24" s="14"/>
      <c r="H24" s="14"/>
      <c r="I24" s="14"/>
      <c r="J24" s="14"/>
      <c r="K24" s="14"/>
      <c r="L24" s="14"/>
      <c r="M24" s="14"/>
      <c r="N24" s="14"/>
      <c r="O24" s="14"/>
      <c r="P24" s="14"/>
      <c r="Q24" s="14"/>
      <c r="R24" s="14"/>
      <c r="S24" s="14"/>
      <c r="T24" s="14"/>
      <c r="U24" s="14"/>
      <c r="V24" s="14"/>
      <c r="W24" s="14"/>
      <c r="X24" s="14"/>
      <c r="Y24" s="14"/>
      <c r="Z24" s="14"/>
    </row>
    <row r="25" spans="1:26" ht="15.75" customHeight="1">
      <c r="A25" s="31" t="s">
        <v>32</v>
      </c>
      <c r="B25" s="39">
        <v>0</v>
      </c>
      <c r="C25" s="32" t="s">
        <v>33</v>
      </c>
      <c r="D25" s="14"/>
      <c r="E25" s="14"/>
      <c r="F25" s="14"/>
      <c r="G25" s="14"/>
      <c r="H25" s="14"/>
      <c r="I25" s="14"/>
      <c r="J25" s="14"/>
      <c r="K25" s="14"/>
      <c r="L25" s="14"/>
      <c r="M25" s="14"/>
      <c r="N25" s="14"/>
      <c r="O25" s="14"/>
      <c r="P25" s="14"/>
      <c r="Q25" s="14"/>
      <c r="R25" s="14"/>
      <c r="S25" s="14"/>
      <c r="T25" s="14"/>
      <c r="U25" s="14"/>
      <c r="V25" s="14"/>
      <c r="W25" s="14"/>
      <c r="X25" s="14"/>
      <c r="Y25" s="14"/>
      <c r="Z25" s="14"/>
    </row>
    <row r="26" spans="1:26" ht="15.75" customHeight="1">
      <c r="A26" s="31" t="s">
        <v>34</v>
      </c>
      <c r="B26" s="38">
        <f>B14*0.03</f>
        <v>0</v>
      </c>
      <c r="C26" s="32" t="s">
        <v>35</v>
      </c>
      <c r="D26" s="14"/>
      <c r="E26" s="14"/>
      <c r="F26" s="14"/>
      <c r="G26" s="14"/>
      <c r="H26" s="14"/>
      <c r="I26" s="14"/>
      <c r="J26" s="14"/>
      <c r="K26" s="14"/>
      <c r="L26" s="14"/>
      <c r="M26" s="14"/>
      <c r="N26" s="14"/>
      <c r="O26" s="14"/>
      <c r="P26" s="14"/>
      <c r="Q26" s="14"/>
      <c r="R26" s="14"/>
      <c r="S26" s="14"/>
      <c r="T26" s="14"/>
      <c r="U26" s="14"/>
      <c r="V26" s="14"/>
      <c r="W26" s="14"/>
      <c r="X26" s="14"/>
      <c r="Y26" s="14"/>
      <c r="Z26" s="14"/>
    </row>
    <row r="27" spans="1:26" ht="20.25" customHeight="1">
      <c r="A27" s="31" t="s">
        <v>36</v>
      </c>
      <c r="B27" s="40">
        <f>IF(B25&lt;B26, 0, B25-B26)</f>
        <v>0</v>
      </c>
      <c r="C27" s="32" t="s">
        <v>37</v>
      </c>
      <c r="D27" s="14"/>
      <c r="E27" s="14"/>
      <c r="F27" s="14"/>
      <c r="G27" s="14"/>
      <c r="H27" s="14"/>
      <c r="I27" s="14"/>
      <c r="J27" s="14"/>
      <c r="K27" s="14"/>
      <c r="L27" s="14"/>
      <c r="M27" s="14"/>
      <c r="N27" s="14"/>
      <c r="O27" s="14"/>
      <c r="P27" s="14"/>
      <c r="Q27" s="14"/>
      <c r="R27" s="14"/>
      <c r="S27" s="14"/>
      <c r="T27" s="14"/>
      <c r="U27" s="14"/>
      <c r="V27" s="14"/>
      <c r="W27" s="14"/>
      <c r="X27" s="14"/>
      <c r="Y27" s="14"/>
      <c r="Z27" s="14"/>
    </row>
    <row r="28" spans="1:26" ht="38.25" customHeight="1">
      <c r="A28" s="31" t="s">
        <v>38</v>
      </c>
      <c r="B28" s="24">
        <v>0</v>
      </c>
      <c r="C28" s="32" t="s">
        <v>39</v>
      </c>
      <c r="D28" s="14"/>
      <c r="E28" s="14"/>
      <c r="F28" s="14"/>
      <c r="G28" s="14"/>
      <c r="H28" s="14"/>
      <c r="I28" s="14"/>
      <c r="J28" s="14"/>
      <c r="K28" s="14"/>
      <c r="L28" s="14"/>
      <c r="M28" s="14"/>
      <c r="N28" s="14"/>
      <c r="O28" s="14"/>
      <c r="P28" s="14"/>
      <c r="Q28" s="14"/>
      <c r="R28" s="14"/>
      <c r="S28" s="14"/>
      <c r="T28" s="14"/>
      <c r="U28" s="14"/>
      <c r="V28" s="14"/>
      <c r="W28" s="14"/>
      <c r="X28" s="14"/>
      <c r="Y28" s="14"/>
      <c r="Z28" s="14"/>
    </row>
    <row r="29" spans="1:26" ht="30" customHeight="1">
      <c r="A29" s="31" t="s">
        <v>40</v>
      </c>
      <c r="B29" s="38">
        <f>IF(B27&gt;=B28,B28,B27)</f>
        <v>0</v>
      </c>
      <c r="C29" s="32" t="s">
        <v>41</v>
      </c>
      <c r="D29" s="14"/>
      <c r="E29" s="14"/>
      <c r="F29" s="14"/>
      <c r="G29" s="14"/>
      <c r="H29" s="14"/>
      <c r="I29" s="14"/>
      <c r="J29" s="14"/>
      <c r="K29" s="14"/>
      <c r="L29" s="14"/>
      <c r="M29" s="14"/>
      <c r="N29" s="14"/>
      <c r="O29" s="14"/>
      <c r="P29" s="14"/>
      <c r="Q29" s="14"/>
      <c r="R29" s="14"/>
      <c r="S29" s="14"/>
      <c r="T29" s="14"/>
      <c r="U29" s="14"/>
      <c r="V29" s="14"/>
      <c r="W29" s="14"/>
      <c r="X29" s="14"/>
      <c r="Y29" s="14"/>
      <c r="Z29" s="14"/>
    </row>
    <row r="30" spans="1:26" ht="15.7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5.75" customHeight="1">
      <c r="A31" s="16" t="s">
        <v>42</v>
      </c>
      <c r="B31" s="16"/>
      <c r="C31" s="16"/>
      <c r="D31" s="14"/>
      <c r="E31" s="14"/>
      <c r="F31" s="14"/>
      <c r="G31" s="14"/>
      <c r="H31" s="14"/>
      <c r="I31" s="14"/>
      <c r="J31" s="14"/>
      <c r="K31" s="14"/>
      <c r="L31" s="14"/>
      <c r="M31" s="14"/>
      <c r="N31" s="14"/>
      <c r="O31" s="14"/>
      <c r="P31" s="14"/>
      <c r="Q31" s="14"/>
      <c r="R31" s="14"/>
      <c r="S31" s="14"/>
      <c r="T31" s="14"/>
      <c r="U31" s="14"/>
      <c r="V31" s="14"/>
      <c r="W31" s="14"/>
      <c r="X31" s="14"/>
      <c r="Y31" s="14"/>
      <c r="Z31" s="14"/>
    </row>
    <row r="32" spans="1:26" ht="29.25" customHeight="1">
      <c r="A32" s="31" t="s">
        <v>43</v>
      </c>
      <c r="B32" s="39">
        <v>0</v>
      </c>
      <c r="C32" s="32" t="s">
        <v>44</v>
      </c>
      <c r="D32" s="14"/>
      <c r="E32" s="14"/>
      <c r="F32" s="14"/>
      <c r="G32" s="14"/>
      <c r="H32" s="14"/>
      <c r="I32" s="14"/>
      <c r="J32" s="14"/>
      <c r="K32" s="14"/>
      <c r="L32" s="14"/>
      <c r="M32" s="14"/>
      <c r="N32" s="14"/>
      <c r="O32" s="14"/>
      <c r="P32" s="14"/>
      <c r="Q32" s="14"/>
      <c r="R32" s="14"/>
      <c r="S32" s="14"/>
      <c r="T32" s="14"/>
      <c r="U32" s="14"/>
      <c r="V32" s="14"/>
      <c r="W32" s="14"/>
      <c r="X32" s="14"/>
      <c r="Y32" s="14"/>
      <c r="Z32" s="14"/>
    </row>
    <row r="33" spans="1:26" ht="38.25" customHeight="1">
      <c r="A33" s="31" t="s">
        <v>45</v>
      </c>
      <c r="B33" s="41">
        <f>IF(B27&gt;0,B32,IF((B32+B25)-B26&lt;0,0,(B32+B25)-B26))</f>
        <v>0</v>
      </c>
      <c r="C33" s="42" t="s">
        <v>46</v>
      </c>
      <c r="D33" s="14"/>
      <c r="E33" s="14"/>
      <c r="F33" s="14"/>
      <c r="G33" s="14"/>
      <c r="H33" s="14"/>
      <c r="I33" s="14"/>
      <c r="J33" s="14"/>
      <c r="K33" s="14"/>
      <c r="L33" s="14"/>
      <c r="M33" s="14"/>
      <c r="N33" s="14"/>
      <c r="O33" s="14"/>
      <c r="P33" s="14"/>
      <c r="Q33" s="14"/>
      <c r="R33" s="14"/>
      <c r="S33" s="14"/>
      <c r="T33" s="14"/>
      <c r="U33" s="14"/>
      <c r="V33" s="14"/>
      <c r="W33" s="14"/>
      <c r="X33" s="14"/>
      <c r="Y33" s="14"/>
      <c r="Z33" s="14"/>
    </row>
    <row r="34" spans="1:26" ht="30" customHeight="1">
      <c r="A34" s="31" t="s">
        <v>47</v>
      </c>
      <c r="B34" s="39"/>
      <c r="C34" s="43" t="s">
        <v>48</v>
      </c>
      <c r="D34" s="14"/>
      <c r="E34" s="14"/>
      <c r="F34" s="14"/>
      <c r="G34" s="14"/>
      <c r="H34" s="14"/>
      <c r="I34" s="14"/>
      <c r="J34" s="14"/>
      <c r="K34" s="14"/>
      <c r="L34" s="14"/>
      <c r="M34" s="14"/>
      <c r="N34" s="14"/>
      <c r="O34" s="14"/>
      <c r="P34" s="14"/>
      <c r="Q34" s="14"/>
      <c r="R34" s="14"/>
      <c r="S34" s="14"/>
      <c r="T34" s="14"/>
      <c r="U34" s="14"/>
      <c r="V34" s="14"/>
      <c r="W34" s="14"/>
      <c r="X34" s="14"/>
      <c r="Y34" s="14"/>
      <c r="Z34" s="14"/>
    </row>
    <row r="35" spans="1:26" ht="15.7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5.75" customHeight="1">
      <c r="A36" s="16" t="s">
        <v>49</v>
      </c>
      <c r="B36" s="16"/>
      <c r="C36" s="16"/>
      <c r="D36" s="14"/>
      <c r="E36" s="14"/>
      <c r="F36" s="14"/>
      <c r="G36" s="14"/>
      <c r="H36" s="14"/>
      <c r="I36" s="14"/>
      <c r="J36" s="14"/>
      <c r="K36" s="14"/>
      <c r="L36" s="14"/>
      <c r="M36" s="14"/>
      <c r="N36" s="14"/>
      <c r="O36" s="14"/>
      <c r="P36" s="14"/>
      <c r="Q36" s="14"/>
      <c r="R36" s="14"/>
      <c r="S36" s="14"/>
      <c r="T36" s="14"/>
      <c r="U36" s="14"/>
      <c r="V36" s="14"/>
      <c r="W36" s="14"/>
      <c r="X36" s="14"/>
      <c r="Y36" s="14"/>
      <c r="Z36" s="14"/>
    </row>
    <row r="37" spans="1:26" ht="37.5" customHeight="1">
      <c r="A37" s="31" t="s">
        <v>50</v>
      </c>
      <c r="B37" s="44">
        <f>B19+B22+B29+B33+B34</f>
        <v>0</v>
      </c>
      <c r="C37" s="42" t="s">
        <v>51</v>
      </c>
      <c r="D37" s="14"/>
      <c r="E37" s="14"/>
      <c r="F37" s="14"/>
      <c r="G37" s="14"/>
      <c r="H37" s="14"/>
      <c r="I37" s="14"/>
      <c r="J37" s="14"/>
      <c r="K37" s="14"/>
      <c r="L37" s="14"/>
      <c r="M37" s="14"/>
      <c r="N37" s="14"/>
      <c r="O37" s="14"/>
      <c r="P37" s="14"/>
      <c r="Q37" s="14"/>
      <c r="R37" s="14"/>
      <c r="S37" s="14"/>
      <c r="T37" s="14"/>
      <c r="U37" s="14"/>
      <c r="V37" s="14"/>
      <c r="W37" s="14"/>
      <c r="X37" s="14"/>
      <c r="Y37" s="14"/>
      <c r="Z37" s="14"/>
    </row>
    <row r="38" spans="1:26" ht="31.5" customHeight="1">
      <c r="A38" s="31" t="s">
        <v>52</v>
      </c>
      <c r="B38" s="44">
        <f>+B14-B37</f>
        <v>0</v>
      </c>
      <c r="C38" s="42" t="s">
        <v>53</v>
      </c>
      <c r="D38" s="14"/>
      <c r="E38" s="14"/>
      <c r="F38" s="14"/>
      <c r="G38" s="14"/>
      <c r="H38" s="14"/>
      <c r="I38" s="14"/>
      <c r="J38" s="14"/>
      <c r="K38" s="14"/>
      <c r="L38" s="14"/>
      <c r="M38" s="14"/>
      <c r="N38" s="14"/>
      <c r="O38" s="14"/>
      <c r="P38" s="14"/>
      <c r="Q38" s="14"/>
      <c r="R38" s="14"/>
      <c r="S38" s="14"/>
      <c r="T38" s="14"/>
      <c r="U38" s="14"/>
      <c r="V38" s="14"/>
      <c r="W38" s="14"/>
      <c r="X38" s="14"/>
      <c r="Y38" s="14"/>
      <c r="Z38" s="14"/>
    </row>
    <row r="39" spans="1:26" ht="15.75"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5.75" customHeight="1">
      <c r="A40" s="16" t="s">
        <v>54</v>
      </c>
      <c r="B40" s="16"/>
      <c r="C40" s="16"/>
      <c r="D40" s="14"/>
      <c r="E40" s="14"/>
      <c r="F40" s="14"/>
      <c r="G40" s="14"/>
      <c r="H40" s="14"/>
      <c r="I40" s="14"/>
      <c r="J40" s="14"/>
      <c r="K40" s="14"/>
      <c r="L40" s="14"/>
      <c r="M40" s="14"/>
      <c r="N40" s="14"/>
      <c r="O40" s="14"/>
      <c r="P40" s="14"/>
      <c r="Q40" s="14"/>
      <c r="R40" s="14"/>
      <c r="S40" s="14"/>
      <c r="T40" s="14"/>
      <c r="U40" s="14"/>
      <c r="V40" s="14"/>
      <c r="W40" s="14"/>
      <c r="X40" s="14"/>
      <c r="Y40" s="14"/>
      <c r="Z40" s="14"/>
    </row>
    <row r="41" spans="1:26" ht="42" customHeight="1">
      <c r="A41" s="31" t="s">
        <v>55</v>
      </c>
      <c r="B41" s="44">
        <f>B38/12*0.3</f>
        <v>0</v>
      </c>
      <c r="C41" s="42" t="s">
        <v>56</v>
      </c>
      <c r="D41" s="14"/>
      <c r="E41" s="14"/>
      <c r="F41" s="14"/>
      <c r="G41" s="14"/>
      <c r="H41" s="14"/>
      <c r="I41" s="14"/>
      <c r="J41" s="14"/>
      <c r="K41" s="14"/>
      <c r="L41" s="14"/>
      <c r="M41" s="14"/>
      <c r="N41" s="14"/>
      <c r="O41" s="14"/>
      <c r="P41" s="14"/>
      <c r="Q41" s="14"/>
      <c r="R41" s="14"/>
      <c r="S41" s="14"/>
      <c r="T41" s="14"/>
      <c r="U41" s="14"/>
      <c r="V41" s="14"/>
      <c r="W41" s="14"/>
      <c r="X41" s="14"/>
      <c r="Y41" s="14"/>
      <c r="Z41" s="14"/>
    </row>
    <row r="42" spans="1:26" ht="40.5" customHeight="1">
      <c r="A42" s="31" t="s">
        <v>57</v>
      </c>
      <c r="B42" s="40">
        <f>B14/12*0.1</f>
        <v>0</v>
      </c>
      <c r="C42" s="32" t="s">
        <v>58</v>
      </c>
      <c r="D42" s="14"/>
      <c r="E42" s="14"/>
      <c r="F42" s="14"/>
      <c r="G42" s="14"/>
      <c r="H42" s="14"/>
      <c r="I42" s="14"/>
      <c r="J42" s="14"/>
      <c r="K42" s="14"/>
      <c r="L42" s="14"/>
      <c r="M42" s="14"/>
      <c r="N42" s="14"/>
      <c r="O42" s="14"/>
      <c r="P42" s="14"/>
      <c r="Q42" s="14"/>
      <c r="R42" s="14"/>
      <c r="S42" s="14"/>
      <c r="T42" s="14"/>
      <c r="U42" s="14"/>
      <c r="V42" s="14"/>
      <c r="W42" s="14"/>
      <c r="X42" s="14"/>
      <c r="Y42" s="14"/>
      <c r="Z42" s="14"/>
    </row>
    <row r="43" spans="1:26" ht="42" customHeight="1">
      <c r="A43" s="31" t="s">
        <v>59</v>
      </c>
      <c r="B43" s="24">
        <v>0</v>
      </c>
      <c r="C43" s="42" t="s">
        <v>60</v>
      </c>
      <c r="D43" s="14"/>
      <c r="E43" s="14"/>
      <c r="F43" s="14"/>
      <c r="G43" s="14"/>
      <c r="H43" s="14"/>
      <c r="I43" s="14"/>
      <c r="J43" s="14"/>
      <c r="K43" s="14"/>
      <c r="L43" s="14"/>
      <c r="M43" s="14"/>
      <c r="N43" s="14"/>
      <c r="O43" s="14"/>
      <c r="P43" s="14"/>
      <c r="Q43" s="14"/>
      <c r="R43" s="14"/>
      <c r="S43" s="14"/>
      <c r="T43" s="14"/>
      <c r="U43" s="14"/>
      <c r="V43" s="14"/>
      <c r="W43" s="14"/>
      <c r="X43" s="14"/>
      <c r="Y43" s="14"/>
      <c r="Z43" s="14"/>
    </row>
    <row r="44" spans="1:26" ht="15.75" customHeight="1">
      <c r="A44" s="45"/>
      <c r="B44" s="24"/>
      <c r="C44" s="43" t="s">
        <v>61</v>
      </c>
      <c r="D44" s="14"/>
      <c r="E44" s="14"/>
      <c r="F44" s="14"/>
      <c r="G44" s="14"/>
      <c r="H44" s="14"/>
      <c r="I44" s="14"/>
      <c r="J44" s="14"/>
      <c r="K44" s="14"/>
      <c r="L44" s="14"/>
      <c r="M44" s="14"/>
      <c r="N44" s="14"/>
      <c r="O44" s="14"/>
      <c r="P44" s="14"/>
      <c r="Q44" s="14"/>
      <c r="R44" s="14"/>
      <c r="S44" s="14"/>
      <c r="T44" s="14"/>
      <c r="U44" s="14"/>
      <c r="V44" s="14"/>
      <c r="W44" s="14"/>
      <c r="X44" s="14"/>
      <c r="Y44" s="14"/>
      <c r="Z44" s="14"/>
    </row>
    <row r="45" spans="1:26" ht="32.25" customHeight="1">
      <c r="A45" s="26" t="s">
        <v>62</v>
      </c>
      <c r="B45" s="38">
        <f>MAX(B41,B42,B43)</f>
        <v>0</v>
      </c>
      <c r="C45" s="46" t="s">
        <v>63</v>
      </c>
      <c r="D45" s="14"/>
      <c r="E45" s="14"/>
      <c r="F45" s="14"/>
      <c r="G45" s="14"/>
      <c r="H45" s="14"/>
      <c r="I45" s="14"/>
      <c r="J45" s="14"/>
      <c r="K45" s="14"/>
      <c r="L45" s="14"/>
      <c r="M45" s="14"/>
      <c r="N45" s="14"/>
      <c r="O45" s="14"/>
      <c r="P45" s="14"/>
      <c r="Q45" s="14"/>
      <c r="R45" s="14"/>
      <c r="S45" s="14"/>
      <c r="T45" s="14"/>
      <c r="U45" s="14"/>
      <c r="V45" s="14"/>
      <c r="W45" s="14"/>
      <c r="X45" s="14"/>
      <c r="Y45" s="14"/>
      <c r="Z45" s="14"/>
    </row>
    <row r="46" spans="1:26" ht="15.75" customHeight="1">
      <c r="A46" s="16"/>
      <c r="B46" s="16"/>
      <c r="C46" s="16"/>
      <c r="D46" s="14"/>
      <c r="E46" s="14"/>
      <c r="F46" s="14"/>
      <c r="G46" s="14"/>
      <c r="H46" s="14"/>
      <c r="I46" s="14"/>
      <c r="J46" s="14"/>
      <c r="K46" s="14"/>
      <c r="L46" s="14"/>
      <c r="M46" s="14"/>
      <c r="N46" s="14"/>
      <c r="O46" s="14"/>
      <c r="P46" s="14"/>
      <c r="Q46" s="14"/>
      <c r="R46" s="14"/>
      <c r="S46" s="14"/>
      <c r="T46" s="14"/>
      <c r="U46" s="14"/>
      <c r="V46" s="14"/>
      <c r="W46" s="14"/>
      <c r="X46" s="14"/>
      <c r="Y46" s="14"/>
      <c r="Z46" s="14"/>
    </row>
    <row r="47" spans="1:26" ht="15.75" customHeight="1">
      <c r="A47" s="35" t="s">
        <v>64</v>
      </c>
      <c r="B47" s="16"/>
      <c r="C47" s="16"/>
      <c r="D47" s="14"/>
      <c r="E47" s="14"/>
      <c r="F47" s="14"/>
      <c r="G47" s="14"/>
      <c r="H47" s="14"/>
      <c r="I47" s="14"/>
      <c r="J47" s="14"/>
      <c r="K47" s="14"/>
      <c r="L47" s="14"/>
      <c r="M47" s="14"/>
      <c r="N47" s="14"/>
      <c r="O47" s="14"/>
      <c r="P47" s="14"/>
      <c r="Q47" s="14"/>
      <c r="R47" s="14"/>
      <c r="S47" s="14"/>
      <c r="T47" s="14"/>
      <c r="U47" s="14"/>
      <c r="V47" s="14"/>
      <c r="W47" s="14"/>
      <c r="X47" s="14"/>
      <c r="Y47" s="14"/>
      <c r="Z47" s="14"/>
    </row>
    <row r="48" spans="1:26" ht="21.75" customHeight="1">
      <c r="A48" s="47" t="s">
        <v>65</v>
      </c>
      <c r="B48" s="24"/>
      <c r="C48" s="32" t="s">
        <v>66</v>
      </c>
      <c r="D48" s="14"/>
      <c r="E48" s="14"/>
      <c r="F48" s="14"/>
      <c r="G48" s="14"/>
      <c r="H48" s="14"/>
      <c r="I48" s="14"/>
      <c r="J48" s="14"/>
      <c r="K48" s="14"/>
      <c r="L48" s="14"/>
      <c r="M48" s="14"/>
      <c r="N48" s="14"/>
      <c r="O48" s="14"/>
      <c r="P48" s="14"/>
      <c r="Q48" s="14"/>
      <c r="R48" s="14"/>
      <c r="S48" s="14"/>
      <c r="T48" s="14"/>
      <c r="U48" s="14"/>
      <c r="V48" s="14"/>
      <c r="W48" s="14"/>
      <c r="X48" s="14"/>
      <c r="Y48" s="14"/>
      <c r="Z48" s="14"/>
    </row>
    <row r="49" spans="1:26" ht="55.5" customHeight="1">
      <c r="A49" s="47" t="s">
        <v>67</v>
      </c>
      <c r="B49" s="48">
        <f>B45-B48</f>
        <v>0</v>
      </c>
      <c r="C49" s="49" t="s">
        <v>68</v>
      </c>
      <c r="D49" s="14"/>
      <c r="E49" s="14"/>
      <c r="F49" s="14"/>
      <c r="G49" s="14"/>
      <c r="H49" s="14"/>
      <c r="I49" s="14"/>
      <c r="J49" s="14"/>
      <c r="K49" s="14"/>
      <c r="L49" s="14"/>
      <c r="M49" s="14"/>
      <c r="N49" s="14"/>
      <c r="O49" s="14"/>
      <c r="P49" s="14"/>
      <c r="Q49" s="14"/>
      <c r="R49" s="14"/>
      <c r="S49" s="14"/>
      <c r="T49" s="14"/>
      <c r="U49" s="14"/>
      <c r="V49" s="14"/>
      <c r="W49" s="14"/>
      <c r="X49" s="14"/>
      <c r="Y49" s="14"/>
      <c r="Z49" s="14"/>
    </row>
    <row r="50" spans="1:26" ht="51.75" customHeight="1">
      <c r="A50" s="47" t="s">
        <v>69</v>
      </c>
      <c r="B50" s="38">
        <f>IF(B49&lt;0,B49*(-1),0)</f>
        <v>0</v>
      </c>
      <c r="C50" s="32" t="s">
        <v>70</v>
      </c>
      <c r="D50" s="14"/>
      <c r="E50" s="14"/>
      <c r="F50" s="14"/>
      <c r="G50" s="14"/>
      <c r="H50" s="14"/>
      <c r="I50" s="14"/>
      <c r="J50" s="14"/>
      <c r="K50" s="14"/>
      <c r="L50" s="14"/>
      <c r="M50" s="14"/>
      <c r="N50" s="14"/>
      <c r="O50" s="14"/>
      <c r="P50" s="14"/>
      <c r="Q50" s="14"/>
      <c r="R50" s="14"/>
      <c r="S50" s="14"/>
      <c r="T50" s="14"/>
      <c r="U50" s="14"/>
      <c r="V50" s="14"/>
      <c r="W50" s="14"/>
      <c r="X50" s="14"/>
      <c r="Y50" s="14"/>
      <c r="Z50" s="14"/>
    </row>
    <row r="51" spans="1:26" ht="15.75" customHeight="1">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ht="15.75" customHeight="1">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6" ht="15.75" customHeight="1">
      <c r="A53" s="50"/>
      <c r="B53" s="50"/>
      <c r="C53" s="51"/>
      <c r="D53" s="50"/>
      <c r="E53" s="50"/>
      <c r="F53" s="50"/>
      <c r="G53" s="50"/>
      <c r="H53" s="50"/>
      <c r="I53" s="50"/>
      <c r="J53" s="50"/>
      <c r="K53" s="50"/>
      <c r="L53" s="50"/>
      <c r="M53" s="50"/>
      <c r="N53" s="50"/>
      <c r="O53" s="50"/>
      <c r="P53" s="50"/>
      <c r="Q53" s="50"/>
      <c r="R53" s="50"/>
      <c r="S53" s="50"/>
      <c r="T53" s="50"/>
      <c r="U53" s="50"/>
      <c r="V53" s="50"/>
      <c r="W53" s="50"/>
      <c r="X53" s="50"/>
      <c r="Y53" s="50"/>
      <c r="Z53" s="50"/>
    </row>
    <row r="54" spans="1:26" ht="15.75" customHeight="1">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spans="1:26" ht="15.75" customHeight="1">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26" ht="15.75" customHeight="1">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26" ht="15.75" customHeight="1">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spans="1:26" ht="15.75" customHeight="1">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26" ht="15.75" customHeight="1">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spans="1:26" ht="15.75" customHeight="1">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6" ht="15.75" customHeight="1">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spans="1:26" ht="15.75" customHeight="1">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spans="1:26" ht="15.75" customHeight="1">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spans="1:26" ht="15.75" customHeight="1">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6" ht="15.75" customHeight="1">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spans="1:26" ht="15.75" customHeight="1">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spans="1:26" ht="15.75" customHeight="1">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6" ht="15.75" customHeight="1">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spans="1:26" ht="15.75" customHeight="1">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spans="1:26" ht="15.75" customHeight="1">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ht="15.75" customHeight="1">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ht="15.75" customHeight="1">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ht="15.75" customHeight="1">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spans="1:26" ht="15.75" customHeight="1">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ht="15.75" customHeight="1">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5.75" customHeight="1">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spans="1:26" ht="15.75" customHeight="1">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spans="1:26" ht="15.75" customHeight="1">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spans="1:26" ht="15.75" customHeight="1">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spans="1:26" ht="15.75" customHeight="1">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row>
    <row r="81" spans="1:26" ht="15.75" customHeight="1">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spans="1:26" ht="15.75" customHeight="1">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3" spans="1:26" ht="15.7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row>
    <row r="84" spans="1:26" ht="15.75" customHeight="1">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spans="1:26" ht="15.75" customHeight="1">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ht="15.75" customHeight="1">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spans="1:26" ht="15.75" customHeight="1">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ht="15.75" customHeight="1">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ht="15.75"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15.75"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ht="15.75"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ht="15.75" customHeight="1">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ht="15.75" customHeight="1">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ht="15.75" customHeight="1">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ht="15.75" customHeight="1">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ht="15.75" customHeight="1">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ht="15.75" customHeight="1">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ht="15.75" customHeight="1">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ht="15.75" customHeight="1">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ht="15.75" customHeight="1">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ht="15.75" customHeight="1">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ht="15.75" customHeight="1">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ht="15.75" customHeight="1">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ht="15.75" customHeight="1">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ht="15.75" customHeight="1">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ht="15.75" customHeight="1">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ht="15.75" customHeight="1">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ht="15.75" customHeight="1">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ht="15.75" customHeight="1">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ht="15.75" customHeight="1">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ht="15.75" customHeight="1">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ht="15.75" customHeight="1">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ht="15.75" customHeight="1">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ht="15.75" customHeight="1">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ht="15.75" customHeight="1">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ht="15.75" customHeight="1">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ht="15.75" customHeight="1">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ht="15.75" customHeight="1">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ht="15.75" customHeight="1">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ht="15.75" customHeight="1">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ht="15.75" customHeight="1">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ht="15.75" customHeight="1">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ht="15.75" customHeight="1">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ht="15.75" customHeight="1">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ht="15.75" customHeight="1">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ht="15.75" customHeight="1">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ht="15.75" customHeight="1">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ht="15.75" customHeight="1">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ht="15.75" customHeight="1">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ht="15.75" customHeight="1">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ht="15.75" customHeight="1">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ht="15.75" customHeight="1">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spans="1:26" ht="15.75" customHeight="1">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spans="1:26" ht="15.75" customHeight="1">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spans="1:26" ht="15.75" customHeight="1">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spans="1:26" ht="15.75" customHeight="1"/>
    <row r="137" spans="1:26" ht="15.75" customHeight="1"/>
    <row r="138" spans="1:26" ht="15.75" customHeight="1"/>
    <row r="139" spans="1:26" ht="15.75" customHeight="1"/>
    <row r="140" spans="1:26" ht="15.75" customHeight="1"/>
    <row r="141" spans="1:26" ht="15.75" customHeight="1"/>
    <row r="142" spans="1:26" ht="15.75" customHeight="1"/>
    <row r="143" spans="1:26" ht="15.75" customHeight="1"/>
    <row r="144" spans="1:26"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8"/>
  <sheetViews>
    <sheetView workbookViewId="0">
      <selection sqref="A1:B1"/>
    </sheetView>
  </sheetViews>
  <sheetFormatPr defaultColWidth="14.42578125" defaultRowHeight="15" customHeight="1"/>
  <cols>
    <col min="1" max="1" width="5.140625" customWidth="1"/>
    <col min="2" max="2" width="105.7109375" customWidth="1"/>
    <col min="3" max="3" width="8.7109375" customWidth="1"/>
    <col min="4" max="4" width="46.140625" customWidth="1"/>
    <col min="5" max="5" width="67.28515625" customWidth="1"/>
    <col min="6" max="26" width="8.7109375" customWidth="1"/>
  </cols>
  <sheetData>
    <row r="1" spans="1:5" ht="15.75">
      <c r="A1" s="70" t="s">
        <v>71</v>
      </c>
      <c r="B1" s="71"/>
    </row>
    <row r="2" spans="1:5">
      <c r="D2" s="6" t="s">
        <v>72</v>
      </c>
    </row>
    <row r="3" spans="1:5" ht="33" customHeight="1">
      <c r="A3" s="53">
        <v>1</v>
      </c>
      <c r="B3" s="54" t="s">
        <v>73</v>
      </c>
    </row>
    <row r="4" spans="1:5" ht="20.25" customHeight="1">
      <c r="A4" s="53">
        <v>2</v>
      </c>
      <c r="B4" s="55" t="s">
        <v>74</v>
      </c>
    </row>
    <row r="5" spans="1:5" ht="21" customHeight="1">
      <c r="A5" s="53">
        <v>3</v>
      </c>
      <c r="B5" s="55" t="s">
        <v>75</v>
      </c>
    </row>
    <row r="6" spans="1:5" ht="60.75" customHeight="1">
      <c r="A6" s="53">
        <v>4</v>
      </c>
      <c r="B6" s="55" t="s">
        <v>76</v>
      </c>
      <c r="E6" s="55"/>
    </row>
    <row r="7" spans="1:5" ht="31.5" customHeight="1">
      <c r="A7" s="53">
        <v>5</v>
      </c>
      <c r="B7" s="56" t="s">
        <v>77</v>
      </c>
      <c r="D7" s="57" t="s">
        <v>78</v>
      </c>
    </row>
    <row r="8" spans="1:5" ht="39" customHeight="1">
      <c r="A8" s="53">
        <v>6</v>
      </c>
      <c r="B8" s="54" t="s">
        <v>79</v>
      </c>
      <c r="D8" s="58" t="s">
        <v>80</v>
      </c>
    </row>
    <row r="9" spans="1:5" ht="30.75" customHeight="1">
      <c r="A9" s="53">
        <v>7</v>
      </c>
      <c r="B9" s="54" t="s">
        <v>81</v>
      </c>
    </row>
    <row r="10" spans="1:5" ht="18.75" customHeight="1">
      <c r="A10" s="53">
        <v>8</v>
      </c>
      <c r="B10" s="59" t="s">
        <v>82</v>
      </c>
      <c r="D10" s="57" t="s">
        <v>83</v>
      </c>
    </row>
    <row r="11" spans="1:5">
      <c r="A11" s="60"/>
      <c r="B11" s="60"/>
    </row>
    <row r="12" spans="1:5" ht="30">
      <c r="A12" s="60"/>
      <c r="B12" s="61" t="s">
        <v>84</v>
      </c>
    </row>
    <row r="13" spans="1:5">
      <c r="A13" s="62"/>
      <c r="B13" s="60"/>
    </row>
    <row r="14" spans="1:5">
      <c r="A14" s="60"/>
      <c r="B14" s="60"/>
    </row>
    <row r="15" spans="1:5">
      <c r="A15" s="60"/>
      <c r="B15" s="60"/>
    </row>
    <row r="16" spans="1:5">
      <c r="A16" s="60"/>
      <c r="B16" s="60"/>
    </row>
    <row r="17" spans="1:2">
      <c r="A17" s="60"/>
      <c r="B17" s="60"/>
    </row>
    <row r="18" spans="1:2">
      <c r="A18" s="60"/>
      <c r="B18" s="60"/>
    </row>
    <row r="19" spans="1:2" ht="15.75" customHeight="1">
      <c r="A19" s="60"/>
      <c r="B19" s="60"/>
    </row>
    <row r="20" spans="1:2" ht="15.75" customHeight="1">
      <c r="A20" s="60"/>
      <c r="B20" s="60"/>
    </row>
    <row r="21" spans="1:2" ht="15.75" customHeight="1"/>
    <row r="22" spans="1:2" ht="15.75" customHeight="1"/>
    <row r="23" spans="1:2" ht="15.75" customHeight="1"/>
    <row r="24" spans="1:2" ht="15.75" customHeight="1"/>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
    <mergeCell ref="A1:B1"/>
  </mergeCells>
  <hyperlinks>
    <hyperlink ref="B12" r:id="rId1"/>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97"/>
  <sheetViews>
    <sheetView topLeftCell="A34" workbookViewId="0">
      <selection activeCell="B52" sqref="B52"/>
    </sheetView>
  </sheetViews>
  <sheetFormatPr defaultColWidth="14.42578125" defaultRowHeight="15" customHeight="1"/>
  <cols>
    <col min="1" max="1" width="4.42578125" customWidth="1"/>
    <col min="2" max="2" width="111.28515625" customWidth="1"/>
    <col min="3" max="26" width="8.7109375" customWidth="1"/>
  </cols>
  <sheetData>
    <row r="1" spans="1:2" ht="15.75">
      <c r="A1" s="63" t="s">
        <v>85</v>
      </c>
      <c r="B1" s="64" t="s">
        <v>86</v>
      </c>
    </row>
    <row r="2" spans="1:2">
      <c r="A2" s="65"/>
      <c r="B2" s="66" t="s">
        <v>87</v>
      </c>
    </row>
    <row r="3" spans="1:2">
      <c r="A3" s="65"/>
      <c r="B3" s="66"/>
    </row>
    <row r="4" spans="1:2">
      <c r="A4" s="53">
        <v>1</v>
      </c>
      <c r="B4" s="59" t="s">
        <v>88</v>
      </c>
    </row>
    <row r="5" spans="1:2" ht="30">
      <c r="A5" s="53">
        <v>2</v>
      </c>
      <c r="B5" s="59" t="s">
        <v>89</v>
      </c>
    </row>
    <row r="6" spans="1:2" ht="60">
      <c r="A6" s="53">
        <v>3</v>
      </c>
      <c r="B6" s="54" t="s">
        <v>90</v>
      </c>
    </row>
    <row r="7" spans="1:2" ht="30">
      <c r="A7" s="53">
        <v>4</v>
      </c>
      <c r="B7" s="59" t="s">
        <v>91</v>
      </c>
    </row>
    <row r="8" spans="1:2">
      <c r="A8" s="53">
        <v>5</v>
      </c>
      <c r="B8" s="67" t="s">
        <v>92</v>
      </c>
    </row>
    <row r="9" spans="1:2">
      <c r="A9" s="53">
        <v>6</v>
      </c>
      <c r="B9" s="59" t="s">
        <v>93</v>
      </c>
    </row>
    <row r="10" spans="1:2">
      <c r="A10" s="53">
        <v>7</v>
      </c>
      <c r="B10" s="67" t="s">
        <v>94</v>
      </c>
    </row>
    <row r="11" spans="1:2">
      <c r="A11" s="53">
        <v>8</v>
      </c>
      <c r="B11" s="56" t="s">
        <v>95</v>
      </c>
    </row>
    <row r="12" spans="1:2" ht="30">
      <c r="A12" s="53">
        <v>9</v>
      </c>
      <c r="B12" s="56" t="s">
        <v>96</v>
      </c>
    </row>
    <row r="13" spans="1:2" ht="45">
      <c r="A13" s="53">
        <v>10</v>
      </c>
      <c r="B13" s="54" t="s">
        <v>97</v>
      </c>
    </row>
    <row r="14" spans="1:2" ht="75">
      <c r="A14" s="53">
        <v>11</v>
      </c>
      <c r="B14" s="55" t="s">
        <v>98</v>
      </c>
    </row>
    <row r="15" spans="1:2" ht="75">
      <c r="A15" s="53">
        <v>12</v>
      </c>
      <c r="B15" s="55" t="s">
        <v>99</v>
      </c>
    </row>
    <row r="16" spans="1:2">
      <c r="A16" s="53">
        <v>13</v>
      </c>
      <c r="B16" s="56" t="s">
        <v>100</v>
      </c>
    </row>
    <row r="17" spans="1:2" ht="30">
      <c r="A17" s="53">
        <v>14</v>
      </c>
      <c r="B17" s="55" t="s">
        <v>101</v>
      </c>
    </row>
    <row r="18" spans="1:2" ht="15.75" customHeight="1">
      <c r="A18" s="53">
        <v>15</v>
      </c>
      <c r="B18" s="56" t="s">
        <v>102</v>
      </c>
    </row>
    <row r="19" spans="1:2" ht="15.75" customHeight="1">
      <c r="A19" s="53">
        <v>16</v>
      </c>
      <c r="B19" s="59" t="s">
        <v>103</v>
      </c>
    </row>
    <row r="20" spans="1:2" ht="35.25" customHeight="1">
      <c r="A20" s="53">
        <v>17</v>
      </c>
      <c r="B20" s="54" t="s">
        <v>104</v>
      </c>
    </row>
    <row r="21" spans="1:2" ht="28.5" customHeight="1">
      <c r="A21" s="53">
        <v>18</v>
      </c>
      <c r="B21" s="56" t="s">
        <v>105</v>
      </c>
    </row>
    <row r="22" spans="1:2" ht="34.5" customHeight="1">
      <c r="A22" s="53">
        <v>19</v>
      </c>
      <c r="B22" s="54" t="s">
        <v>106</v>
      </c>
    </row>
    <row r="23" spans="1:2" ht="42.75" customHeight="1">
      <c r="A23" s="53">
        <v>20</v>
      </c>
      <c r="B23" s="55" t="s">
        <v>107</v>
      </c>
    </row>
    <row r="24" spans="1:2" ht="36" customHeight="1">
      <c r="A24" s="68"/>
      <c r="B24" s="69" t="s">
        <v>108</v>
      </c>
    </row>
    <row r="25" spans="1:2" ht="28.5" customHeight="1">
      <c r="A25" s="68"/>
      <c r="B25" s="59" t="s">
        <v>109</v>
      </c>
    </row>
    <row r="26" spans="1:2" ht="25.5" customHeight="1">
      <c r="A26" s="68"/>
      <c r="B26" s="67" t="s">
        <v>110</v>
      </c>
    </row>
    <row r="27" spans="1:2" ht="26.25" customHeight="1">
      <c r="A27" s="68"/>
      <c r="B27" s="56" t="s">
        <v>111</v>
      </c>
    </row>
    <row r="28" spans="1:2" ht="27" customHeight="1">
      <c r="A28" s="68"/>
      <c r="B28" s="56" t="s">
        <v>112</v>
      </c>
    </row>
    <row r="29" spans="1:2" ht="32.25" customHeight="1">
      <c r="A29" s="68"/>
      <c r="B29" s="56" t="s">
        <v>113</v>
      </c>
    </row>
    <row r="30" spans="1:2" ht="78" customHeight="1">
      <c r="A30" s="68"/>
      <c r="B30" s="67" t="s">
        <v>114</v>
      </c>
    </row>
    <row r="31" spans="1:2" ht="31.5" customHeight="1">
      <c r="A31" s="68"/>
      <c r="B31" s="56" t="s">
        <v>115</v>
      </c>
    </row>
    <row r="32" spans="1:2" ht="47.25" customHeight="1">
      <c r="A32" s="68"/>
      <c r="B32" s="67" t="s">
        <v>116</v>
      </c>
    </row>
    <row r="33" spans="1:2" ht="30" customHeight="1">
      <c r="A33" s="68"/>
      <c r="B33" s="67" t="s">
        <v>117</v>
      </c>
    </row>
    <row r="34" spans="1:2" ht="30.75" customHeight="1">
      <c r="A34" s="68"/>
      <c r="B34" s="67" t="s">
        <v>118</v>
      </c>
    </row>
    <row r="35" spans="1:2" ht="27" customHeight="1">
      <c r="A35" s="68"/>
      <c r="B35" s="67" t="s">
        <v>119</v>
      </c>
    </row>
    <row r="36" spans="1:2" ht="26.25" customHeight="1">
      <c r="A36" s="68"/>
      <c r="B36" s="67" t="s">
        <v>120</v>
      </c>
    </row>
    <row r="37" spans="1:2" ht="27" customHeight="1">
      <c r="A37" s="68"/>
      <c r="B37" s="67" t="s">
        <v>121</v>
      </c>
    </row>
    <row r="38" spans="1:2" ht="27.75" customHeight="1">
      <c r="A38" s="68"/>
      <c r="B38" s="67" t="s">
        <v>122</v>
      </c>
    </row>
    <row r="39" spans="1:2" ht="30" customHeight="1">
      <c r="A39" s="68"/>
      <c r="B39" s="67" t="s">
        <v>123</v>
      </c>
    </row>
    <row r="40" spans="1:2" ht="31.5" customHeight="1">
      <c r="A40" s="68"/>
      <c r="B40" s="67" t="s">
        <v>124</v>
      </c>
    </row>
    <row r="41" spans="1:2" ht="29.25" customHeight="1">
      <c r="A41" s="68"/>
      <c r="B41" s="67" t="s">
        <v>125</v>
      </c>
    </row>
    <row r="42" spans="1:2" ht="45.75" customHeight="1">
      <c r="A42" s="68"/>
      <c r="B42" s="67" t="s">
        <v>126</v>
      </c>
    </row>
    <row r="43" spans="1:2" ht="30.75" customHeight="1">
      <c r="A43" s="68"/>
      <c r="B43" s="67" t="s">
        <v>127</v>
      </c>
    </row>
    <row r="44" spans="1:2" ht="15.75" customHeight="1">
      <c r="A44" s="68"/>
      <c r="B44" s="56"/>
    </row>
    <row r="45" spans="1:2" ht="35.25" customHeight="1">
      <c r="A45" s="60"/>
      <c r="B45" s="61" t="s">
        <v>128</v>
      </c>
    </row>
    <row r="46" spans="1:2" ht="15.75" customHeight="1">
      <c r="A46" s="60"/>
      <c r="B46" s="60"/>
    </row>
    <row r="47" spans="1:2" ht="15.75" customHeight="1">
      <c r="A47" s="60"/>
      <c r="B47" s="60"/>
    </row>
    <row r="48" spans="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hyperlinks>
    <hyperlink ref="B24" r:id="rId1"/>
    <hyperlink ref="B45" r:id="rId2"/>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Rent Calculation Worksheet</vt:lpstr>
      <vt:lpstr>Income to Include</vt:lpstr>
      <vt:lpstr>Income to Exclude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Alexander</dc:creator>
  <cp:lastModifiedBy>Kopp Mueller, Torrie</cp:lastModifiedBy>
  <dcterms:created xsi:type="dcterms:W3CDTF">2012-06-27T17:25:13Z</dcterms:created>
  <dcterms:modified xsi:type="dcterms:W3CDTF">2022-10-04T17:09:22Z</dcterms:modified>
</cp:coreProperties>
</file>